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PivotChartFilter="1" defaultThemeVersion="124226"/>
  <bookViews>
    <workbookView xWindow="120" yWindow="15" windowWidth="15195" windowHeight="8190"/>
  </bookViews>
  <sheets>
    <sheet name="Shopping List" sheetId="1" r:id="rId1"/>
    <sheet name="Pivot Chart" sheetId="4" r:id="rId2"/>
    <sheet name="Example" sheetId="3" r:id="rId3"/>
  </sheets>
  <definedNames>
    <definedName name="_xlnm._FilterDatabase" localSheetId="0" hidden="1">'Shopping List'!$A$5:$I$11</definedName>
    <definedName name="_xlnm.Print_Area" localSheetId="0">'Shopping List'!$A$5:$I$11</definedName>
    <definedName name="QuickShoppingList">'Shopping List'!$A$5:$I$11</definedName>
    <definedName name="QuickShoppingListGrandTotal">'Shopping List'!$H$13</definedName>
    <definedName name="TaxRate">'Shopping List'!$A$20:$B$22</definedName>
  </definedNames>
  <calcPr calcId="145621"/>
  <pivotCaches>
    <pivotCache cacheId="0" r:id="rId4"/>
  </pivotCaches>
</workbook>
</file>

<file path=xl/calcChain.xml><?xml version="1.0" encoding="utf-8"?>
<calcChain xmlns="http://schemas.openxmlformats.org/spreadsheetml/2006/main">
  <c r="F11" i="1" l="1"/>
  <c r="F7" i="1"/>
  <c r="F8" i="1"/>
  <c r="F9" i="1"/>
  <c r="F10" i="1"/>
  <c r="F6" i="1"/>
  <c r="E7" i="1"/>
  <c r="E8" i="1"/>
  <c r="E9" i="1"/>
  <c r="E10" i="1"/>
  <c r="E6" i="1"/>
  <c r="E11" i="1"/>
  <c r="G7" i="1" l="1"/>
  <c r="H7" i="1" s="1"/>
  <c r="I7" i="1" s="1"/>
  <c r="G11" i="1"/>
  <c r="H11" i="1" s="1"/>
  <c r="G9" i="1"/>
  <c r="H9" i="1" s="1"/>
  <c r="G10" i="1"/>
  <c r="H10" i="1" s="1"/>
  <c r="G8" i="1"/>
  <c r="H8" i="1" s="1"/>
  <c r="G6" i="1"/>
  <c r="H6" i="1" s="1"/>
  <c r="J6" i="1" s="1"/>
  <c r="J7" i="1" l="1"/>
  <c r="I8" i="1"/>
  <c r="J8" i="1"/>
  <c r="I9" i="1"/>
  <c r="J9" i="1"/>
  <c r="I10" i="1"/>
  <c r="J10" i="1"/>
  <c r="I11" i="1"/>
  <c r="J11" i="1"/>
  <c r="I6" i="1"/>
  <c r="H13" i="1"/>
  <c r="B1" i="3" l="1"/>
  <c r="J13" i="1"/>
</calcChain>
</file>

<file path=xl/sharedStrings.xml><?xml version="1.0" encoding="utf-8"?>
<sst xmlns="http://schemas.openxmlformats.org/spreadsheetml/2006/main" count="40" uniqueCount="28">
  <si>
    <t>Description</t>
  </si>
  <si>
    <t>Turkey</t>
  </si>
  <si>
    <t>Potatoes</t>
  </si>
  <si>
    <t>Stuffing</t>
  </si>
  <si>
    <t>Comment</t>
  </si>
  <si>
    <t>Row Labels</t>
  </si>
  <si>
    <t>Grand Total</t>
  </si>
  <si>
    <t>Wine</t>
  </si>
  <si>
    <t>Unit Price</t>
  </si>
  <si>
    <t>Quantity</t>
  </si>
  <si>
    <t>Tax Amount</t>
  </si>
  <si>
    <t>Total</t>
  </si>
  <si>
    <t>Subtotal</t>
  </si>
  <si>
    <t>Tax Rate</t>
  </si>
  <si>
    <t>Sum of Total</t>
  </si>
  <si>
    <t>Category</t>
  </si>
  <si>
    <t>Food</t>
  </si>
  <si>
    <t>Beverage</t>
  </si>
  <si>
    <t>Conditional Formatting Example</t>
  </si>
  <si>
    <t>Greater Than</t>
  </si>
  <si>
    <t>Tax Rate table by Category</t>
  </si>
  <si>
    <t>Napkins</t>
  </si>
  <si>
    <t>Supplies</t>
  </si>
  <si>
    <t>Thanksgiving Shopping List</t>
  </si>
  <si>
    <t>Expected number of guests ------&gt;</t>
  </si>
  <si>
    <t>Total Cost per person</t>
  </si>
  <si>
    <t>Example of using Name Range --&gt;</t>
  </si>
  <si>
    <t>Cranberry Sauce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</si>
</sst>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8" formatCode="&quot;$&quot;#,##0.00_);[Red]\(&quot;$&quot;#,##0.00\)"/>
    <numFmt numFmtId="164" formatCode="0.0000%"/>
    <numFmt numFmtId="165" formatCode="0.00000%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u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6" fontId="0" fillId="0" borderId="0" xfId="0" applyNumberFormat="1"/>
    <xf numFmtId="164" fontId="0" fillId="0" borderId="0" xfId="0" applyNumberFormat="1"/>
    <xf numFmtId="0" fontId="1" fillId="0" borderId="0" xfId="0" applyFont="1"/>
    <xf numFmtId="0" fontId="2" fillId="0" borderId="0" xfId="0" applyFont="1"/>
    <xf numFmtId="4" fontId="2" fillId="0" borderId="0" xfId="0" applyNumberFormat="1" applyFont="1"/>
    <xf numFmtId="8" fontId="0" fillId="0" borderId="0" xfId="0" applyNumberFormat="1"/>
    <xf numFmtId="0" fontId="0" fillId="0" borderId="1" xfId="0" applyBorder="1"/>
    <xf numFmtId="165" fontId="0" fillId="0" borderId="1" xfId="0" applyNumberFormat="1" applyBorder="1"/>
    <xf numFmtId="0" fontId="3" fillId="0" borderId="0" xfId="0" applyFont="1"/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2">
    <dxf>
      <numFmt numFmtId="10" formatCode="&quot;$&quot;#,##0_);[Red]\(&quot;$&quot;#,##0\)"/>
    </dxf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[Intermediate Excel 11-18-2012.xlsx]Pivot Chart!PivotTable1</c:name>
    <c:fmtId val="2"/>
  </c:pivotSource>
  <c:chart>
    <c:title>
      <c:overlay val="0"/>
    </c:title>
    <c:autoTitleDeleted val="0"/>
    <c:pivotFmts>
      <c:pivotFmt>
        <c:idx val="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n-US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"/>
      </c:pivotFmt>
      <c:pivotFmt>
        <c:idx val="2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'Pivot Chart'!$B$1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'Pivot Chart'!$A$2:$A$8</c:f>
              <c:strCache>
                <c:ptCount val="6"/>
                <c:pt idx="0">
                  <c:v>Potatoes</c:v>
                </c:pt>
                <c:pt idx="1">
                  <c:v>Stuffing</c:v>
                </c:pt>
                <c:pt idx="2">
                  <c:v>Turkey</c:v>
                </c:pt>
                <c:pt idx="3">
                  <c:v>Wine</c:v>
                </c:pt>
                <c:pt idx="4">
                  <c:v>Napkins</c:v>
                </c:pt>
                <c:pt idx="5">
                  <c:v>Cranberry Sauce</c:v>
                </c:pt>
              </c:strCache>
            </c:strRef>
          </c:cat>
          <c:val>
            <c:numRef>
              <c:f>'Pivot Chart'!$B$2:$B$8</c:f>
              <c:numCache>
                <c:formatCode>"$"#,##0_);[Red]\("$"#,##0\)</c:formatCode>
                <c:ptCount val="6"/>
                <c:pt idx="0">
                  <c:v>15</c:v>
                </c:pt>
                <c:pt idx="1">
                  <c:v>19.899999999999999</c:v>
                </c:pt>
                <c:pt idx="2">
                  <c:v>59.6</c:v>
                </c:pt>
                <c:pt idx="3">
                  <c:v>260.7</c:v>
                </c:pt>
                <c:pt idx="4">
                  <c:v>6.4849125000000001</c:v>
                </c:pt>
                <c:pt idx="5">
                  <c:v>2.5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40"/>
        <c:axId val="83800064"/>
        <c:axId val="83802752"/>
      </c:barChart>
      <c:catAx>
        <c:axId val="83800064"/>
        <c:scaling>
          <c:orientation val="minMax"/>
        </c:scaling>
        <c:delete val="0"/>
        <c:axPos val="b"/>
        <c:majorTickMark val="none"/>
        <c:minorTickMark val="none"/>
        <c:tickLblPos val="nextTo"/>
        <c:crossAx val="83802752"/>
        <c:crosses val="autoZero"/>
        <c:auto val="1"/>
        <c:lblAlgn val="ctr"/>
        <c:lblOffset val="100"/>
        <c:noMultiLvlLbl val="0"/>
      </c:catAx>
      <c:valAx>
        <c:axId val="83802752"/>
        <c:scaling>
          <c:orientation val="minMax"/>
        </c:scaling>
        <c:delete val="0"/>
        <c:axPos val="l"/>
        <c:majorGridlines/>
        <c:numFmt formatCode="&quot;$&quot;#,##0_);[Red]\(&quot;$&quot;#,##0\)" sourceLinked="1"/>
        <c:majorTickMark val="none"/>
        <c:minorTickMark val="none"/>
        <c:tickLblPos val="nextTo"/>
        <c:crossAx val="838000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[Intermediate Excel 11-18-2012.xlsx]Pivot Chart!PivotTable1</c:name>
    <c:fmtId val="3"/>
  </c:pivotSource>
  <c:chart>
    <c:title>
      <c:overlay val="0"/>
    </c:title>
    <c:autoTitleDeleted val="0"/>
    <c:pivotFmts>
      <c:pivotFmt>
        <c:idx val="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n-US"/>
            </a:p>
          </c:txPr>
          <c:showLegendKey val="0"/>
          <c:showVal val="0"/>
          <c:showCatName val="1"/>
          <c:showSerName val="0"/>
          <c:showPercent val="1"/>
          <c:showBubbleSize val="0"/>
        </c:dLbl>
      </c:pivotFmt>
      <c:pivotFmt>
        <c:idx val="1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n-US"/>
            </a:p>
          </c:txPr>
          <c:showLegendKey val="0"/>
          <c:showVal val="0"/>
          <c:showCatName val="1"/>
          <c:showSerName val="0"/>
          <c:showPercent val="1"/>
          <c:showBubbleSize val="0"/>
        </c:dLbl>
      </c:pivotFmt>
    </c:pivotFmts>
    <c:plotArea>
      <c:layout/>
      <c:pieChart>
        <c:varyColors val="1"/>
        <c:ser>
          <c:idx val="0"/>
          <c:order val="0"/>
          <c:tx>
            <c:strRef>
              <c:f>'Pivot Chart'!$B$1</c:f>
              <c:strCache>
                <c:ptCount val="1"/>
                <c:pt idx="0">
                  <c:v>Total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'Pivot Chart'!$A$2:$A$8</c:f>
              <c:strCache>
                <c:ptCount val="6"/>
                <c:pt idx="0">
                  <c:v>Potatoes</c:v>
                </c:pt>
                <c:pt idx="1">
                  <c:v>Stuffing</c:v>
                </c:pt>
                <c:pt idx="2">
                  <c:v>Turkey</c:v>
                </c:pt>
                <c:pt idx="3">
                  <c:v>Wine</c:v>
                </c:pt>
                <c:pt idx="4">
                  <c:v>Napkins</c:v>
                </c:pt>
                <c:pt idx="5">
                  <c:v>Cranberry Sauce</c:v>
                </c:pt>
              </c:strCache>
            </c:strRef>
          </c:cat>
          <c:val>
            <c:numRef>
              <c:f>'Pivot Chart'!$B$2:$B$8</c:f>
              <c:numCache>
                <c:formatCode>"$"#,##0_);[Red]\("$"#,##0\)</c:formatCode>
                <c:ptCount val="6"/>
                <c:pt idx="0">
                  <c:v>15</c:v>
                </c:pt>
                <c:pt idx="1">
                  <c:v>19.899999999999999</c:v>
                </c:pt>
                <c:pt idx="2">
                  <c:v>59.6</c:v>
                </c:pt>
                <c:pt idx="3">
                  <c:v>260.7</c:v>
                </c:pt>
                <c:pt idx="4">
                  <c:v>6.4849125000000001</c:v>
                </c:pt>
                <c:pt idx="5">
                  <c:v>2.5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9</xdr:row>
      <xdr:rowOff>114300</xdr:rowOff>
    </xdr:from>
    <xdr:to>
      <xdr:col>5</xdr:col>
      <xdr:colOff>514350</xdr:colOff>
      <xdr:row>24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76200</xdr:colOff>
      <xdr:row>1</xdr:row>
      <xdr:rowOff>142875</xdr:rowOff>
    </xdr:from>
    <xdr:to>
      <xdr:col>13</xdr:col>
      <xdr:colOff>381000</xdr:colOff>
      <xdr:row>16</xdr:row>
      <xdr:rowOff>28575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NCC" refreshedDate="41231.957912847225" createdVersion="3" refreshedVersion="4" minRefreshableVersion="3" recordCount="6">
  <cacheSource type="worksheet">
    <worksheetSource name="QuickShoppingList"/>
  </cacheSource>
  <cacheFields count="9">
    <cacheField name="Description" numFmtId="0">
      <sharedItems count="7">
        <s v="Wine"/>
        <s v="Napkins"/>
        <s v="Cranberry Sauce"/>
        <s v="Potatoes"/>
        <s v="Stuffing"/>
        <s v="Turkey"/>
        <s v="Carnberry Sauce" u="1"/>
      </sharedItems>
    </cacheField>
    <cacheField name="Category" numFmtId="0">
      <sharedItems/>
    </cacheField>
    <cacheField name="Unit Price" numFmtId="4">
      <sharedItems containsSemiMixedTypes="0" containsString="0" containsNumber="1" minValue="0.5" maxValue="12"/>
    </cacheField>
    <cacheField name="Quantity" numFmtId="0">
      <sharedItems containsSemiMixedTypes="0" containsString="0" containsNumber="1" containsInteger="1" minValue="3" maxValue="40"/>
    </cacheField>
    <cacheField name="Subtotal" numFmtId="4">
      <sharedItems containsSemiMixedTypes="0" containsString="0" containsNumber="1" minValue="2.5" maxValue="240"/>
    </cacheField>
    <cacheField name="Tax Rate" numFmtId="164">
      <sharedItems containsSemiMixedTypes="0" containsString="0" containsNumber="1" minValue="0" maxValue="8.6249999999999993E-2"/>
    </cacheField>
    <cacheField name="Tax Amount" numFmtId="4">
      <sharedItems containsSemiMixedTypes="0" containsString="0" containsNumber="1" minValue="0" maxValue="20.7"/>
    </cacheField>
    <cacheField name="Total" numFmtId="4">
      <sharedItems containsSemiMixedTypes="0" containsString="0" containsNumber="1" minValue="2.5" maxValue="260.7"/>
    </cacheField>
    <cacheField name="Comment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">
  <r>
    <x v="0"/>
    <s v="Beverage"/>
    <n v="12"/>
    <n v="20"/>
    <n v="240"/>
    <n v="8.6249999999999993E-2"/>
    <n v="20.7"/>
    <n v="260.7"/>
    <s v="Over $20"/>
  </r>
  <r>
    <x v="1"/>
    <s v="Supplies"/>
    <n v="1.99"/>
    <n v="3"/>
    <n v="5.97"/>
    <n v="8.6249999999999993E-2"/>
    <n v="0.51491249999999988"/>
    <n v="6.4849125000000001"/>
    <s v=""/>
  </r>
  <r>
    <x v="2"/>
    <s v="Food"/>
    <n v="0.5"/>
    <n v="5"/>
    <n v="2.5"/>
    <n v="0"/>
    <n v="0"/>
    <n v="2.5"/>
    <s v=""/>
  </r>
  <r>
    <x v="3"/>
    <s v="Food"/>
    <n v="3"/>
    <n v="5"/>
    <n v="15"/>
    <n v="0"/>
    <n v="0"/>
    <n v="15"/>
    <s v=""/>
  </r>
  <r>
    <x v="4"/>
    <s v="Food"/>
    <n v="1.99"/>
    <n v="10"/>
    <n v="19.899999999999999"/>
    <n v="0"/>
    <n v="0"/>
    <n v="19.899999999999999"/>
    <s v=""/>
  </r>
  <r>
    <x v="5"/>
    <s v="Food"/>
    <n v="1.49"/>
    <n v="40"/>
    <n v="59.6"/>
    <n v="0"/>
    <n v="0"/>
    <n v="59.6"/>
    <s v="Over $2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4" minRefreshableVersion="3" showCalcMbrs="0" useAutoFormatting="1" itemPrintTitles="1" createdVersion="3" indent="0" outline="1" outlineData="1" multipleFieldFilters="0" chartFormat="5">
  <location ref="A1:B8" firstHeaderRow="1" firstDataRow="1" firstDataCol="1"/>
  <pivotFields count="9">
    <pivotField axis="axisRow" showAll="0">
      <items count="8">
        <item m="1" x="6"/>
        <item x="3"/>
        <item x="4"/>
        <item x="5"/>
        <item x="0"/>
        <item x="1"/>
        <item x="2"/>
        <item t="default"/>
      </items>
    </pivotField>
    <pivotField showAll="0" defaultSubtotal="0"/>
    <pivotField showAll="0" defaultSubtotal="0"/>
    <pivotField showAll="0" defaultSubtotal="0"/>
    <pivotField showAll="0" defaultSubtotal="0"/>
    <pivotField numFmtId="164" showAll="0" defaultSubtotal="0"/>
    <pivotField numFmtId="4" showAll="0" defaultSubtotal="0"/>
    <pivotField dataField="1" numFmtId="4" showAll="0" defaultSubtotal="0"/>
    <pivotField showAll="0"/>
  </pivotFields>
  <rowFields count="1">
    <field x="0"/>
  </rowFields>
  <rowItems count="7">
    <i>
      <x v="1"/>
    </i>
    <i>
      <x v="2"/>
    </i>
    <i>
      <x v="3"/>
    </i>
    <i>
      <x v="4"/>
    </i>
    <i>
      <x v="5"/>
    </i>
    <i>
      <x v="6"/>
    </i>
    <i t="grand">
      <x/>
    </i>
  </rowItems>
  <colItems count="1">
    <i/>
  </colItems>
  <dataFields count="1">
    <dataField name="Sum of Total" fld="7" baseField="0" baseItem="0"/>
  </dataFields>
  <formats count="1">
    <format dxfId="0">
      <pivotArea outline="0" collapsedLevelsAreSubtotals="1" fieldPosition="0"/>
    </format>
  </formats>
  <chartFormats count="3">
    <chartFormat chart="4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tabSelected="1" zoomScale="110" zoomScaleNormal="110" workbookViewId="0">
      <selection activeCell="A5" sqref="A5"/>
    </sheetView>
  </sheetViews>
  <sheetFormatPr defaultRowHeight="15" x14ac:dyDescent="0.25"/>
  <cols>
    <col min="1" max="1" width="16.7109375" customWidth="1"/>
    <col min="2" max="2" width="12.5703125" customWidth="1"/>
    <col min="3" max="3" width="9.5703125" bestFit="1" customWidth="1"/>
    <col min="4" max="4" width="8.7109375" bestFit="1" customWidth="1"/>
    <col min="5" max="5" width="13.7109375" customWidth="1"/>
    <col min="6" max="6" width="12.5703125" customWidth="1"/>
    <col min="7" max="7" width="11.5703125" bestFit="1" customWidth="1"/>
    <col min="8" max="8" width="10.85546875" customWidth="1"/>
    <col min="9" max="9" width="11.85546875" customWidth="1"/>
    <col min="10" max="10" width="9.85546875" bestFit="1" customWidth="1"/>
  </cols>
  <sheetData>
    <row r="1" spans="1:10" ht="21" x14ac:dyDescent="0.35">
      <c r="A1" s="12" t="s">
        <v>23</v>
      </c>
    </row>
    <row r="2" spans="1:10" x14ac:dyDescent="0.25">
      <c r="A2" t="s">
        <v>24</v>
      </c>
      <c r="C2">
        <v>18</v>
      </c>
    </row>
    <row r="5" spans="1:10" ht="45" x14ac:dyDescent="0.25">
      <c r="A5" s="13" t="s">
        <v>0</v>
      </c>
      <c r="B5" s="13" t="s">
        <v>15</v>
      </c>
      <c r="C5" s="13" t="s">
        <v>8</v>
      </c>
      <c r="D5" s="13" t="s">
        <v>9</v>
      </c>
      <c r="E5" s="13" t="s">
        <v>12</v>
      </c>
      <c r="F5" s="13" t="s">
        <v>13</v>
      </c>
      <c r="G5" s="13" t="s">
        <v>10</v>
      </c>
      <c r="H5" s="13" t="s">
        <v>11</v>
      </c>
      <c r="I5" s="13" t="s">
        <v>4</v>
      </c>
      <c r="J5" s="13" t="s">
        <v>25</v>
      </c>
    </row>
    <row r="6" spans="1:10" x14ac:dyDescent="0.25">
      <c r="A6" s="7" t="s">
        <v>7</v>
      </c>
      <c r="B6" s="7" t="s">
        <v>17</v>
      </c>
      <c r="C6" s="8">
        <v>12</v>
      </c>
      <c r="D6" s="7">
        <v>20</v>
      </c>
      <c r="E6" s="1">
        <f t="shared" ref="E6:E11" si="0">C6*D6</f>
        <v>240</v>
      </c>
      <c r="F6" s="5">
        <f t="shared" ref="F6:F11" si="1">VLOOKUP(B6,TaxRate,2,0)</f>
        <v>8.6249999999999993E-2</v>
      </c>
      <c r="G6" s="1">
        <f t="shared" ref="G6:G11" si="2">E6*F6</f>
        <v>20.7</v>
      </c>
      <c r="H6" s="1">
        <f t="shared" ref="H6:H11" si="3">E6+G6</f>
        <v>260.7</v>
      </c>
      <c r="I6" t="str">
        <f t="shared" ref="I6:I11" si="4">IF(H6&gt;20,"Over $20","")</f>
        <v>Over $20</v>
      </c>
      <c r="J6" s="1">
        <f>H6/$C$2</f>
        <v>14.483333333333333</v>
      </c>
    </row>
    <row r="7" spans="1:10" x14ac:dyDescent="0.25">
      <c r="A7" s="7" t="s">
        <v>21</v>
      </c>
      <c r="B7" s="7" t="s">
        <v>22</v>
      </c>
      <c r="C7" s="8">
        <v>1.99</v>
      </c>
      <c r="D7" s="7">
        <v>3</v>
      </c>
      <c r="E7" s="1">
        <f t="shared" si="0"/>
        <v>5.97</v>
      </c>
      <c r="F7" s="5">
        <f t="shared" si="1"/>
        <v>8.6249999999999993E-2</v>
      </c>
      <c r="G7" s="1">
        <f t="shared" si="2"/>
        <v>0.51491249999999988</v>
      </c>
      <c r="H7" s="1">
        <f t="shared" si="3"/>
        <v>6.4849125000000001</v>
      </c>
      <c r="I7" t="str">
        <f t="shared" si="4"/>
        <v/>
      </c>
      <c r="J7" s="1">
        <f t="shared" ref="J7:J13" si="5">H7/$C$2</f>
        <v>0.36027291666666666</v>
      </c>
    </row>
    <row r="8" spans="1:10" x14ac:dyDescent="0.25">
      <c r="A8" s="7" t="s">
        <v>27</v>
      </c>
      <c r="B8" s="7" t="s">
        <v>16</v>
      </c>
      <c r="C8" s="8">
        <v>0.5</v>
      </c>
      <c r="D8" s="7">
        <v>5</v>
      </c>
      <c r="E8" s="1">
        <f t="shared" si="0"/>
        <v>2.5</v>
      </c>
      <c r="F8" s="5">
        <f t="shared" si="1"/>
        <v>0</v>
      </c>
      <c r="G8" s="1">
        <f t="shared" si="2"/>
        <v>0</v>
      </c>
      <c r="H8" s="1">
        <f t="shared" si="3"/>
        <v>2.5</v>
      </c>
      <c r="I8" t="str">
        <f t="shared" si="4"/>
        <v/>
      </c>
      <c r="J8" s="1">
        <f t="shared" si="5"/>
        <v>0.1388888888888889</v>
      </c>
    </row>
    <row r="9" spans="1:10" x14ac:dyDescent="0.25">
      <c r="A9" s="7" t="s">
        <v>2</v>
      </c>
      <c r="B9" s="7" t="s">
        <v>16</v>
      </c>
      <c r="C9" s="8">
        <v>3</v>
      </c>
      <c r="D9" s="7">
        <v>5</v>
      </c>
      <c r="E9" s="1">
        <f t="shared" si="0"/>
        <v>15</v>
      </c>
      <c r="F9" s="5">
        <f t="shared" si="1"/>
        <v>0</v>
      </c>
      <c r="G9" s="1">
        <f t="shared" si="2"/>
        <v>0</v>
      </c>
      <c r="H9" s="1">
        <f t="shared" si="3"/>
        <v>15</v>
      </c>
      <c r="I9" t="str">
        <f t="shared" si="4"/>
        <v/>
      </c>
      <c r="J9" s="1">
        <f t="shared" si="5"/>
        <v>0.83333333333333337</v>
      </c>
    </row>
    <row r="10" spans="1:10" x14ac:dyDescent="0.25">
      <c r="A10" s="7" t="s">
        <v>3</v>
      </c>
      <c r="B10" s="7" t="s">
        <v>16</v>
      </c>
      <c r="C10" s="8">
        <v>1.99</v>
      </c>
      <c r="D10" s="7">
        <v>10</v>
      </c>
      <c r="E10" s="1">
        <f t="shared" si="0"/>
        <v>19.899999999999999</v>
      </c>
      <c r="F10" s="5">
        <f t="shared" si="1"/>
        <v>0</v>
      </c>
      <c r="G10" s="1">
        <f t="shared" si="2"/>
        <v>0</v>
      </c>
      <c r="H10" s="1">
        <f t="shared" si="3"/>
        <v>19.899999999999999</v>
      </c>
      <c r="I10" t="str">
        <f t="shared" si="4"/>
        <v/>
      </c>
      <c r="J10" s="1">
        <f t="shared" si="5"/>
        <v>1.1055555555555554</v>
      </c>
    </row>
    <row r="11" spans="1:10" x14ac:dyDescent="0.25">
      <c r="A11" s="7" t="s">
        <v>1</v>
      </c>
      <c r="B11" s="7" t="s">
        <v>16</v>
      </c>
      <c r="C11" s="8">
        <v>1.49</v>
      </c>
      <c r="D11" s="7">
        <v>40</v>
      </c>
      <c r="E11" s="1">
        <f t="shared" si="0"/>
        <v>59.6</v>
      </c>
      <c r="F11" s="5">
        <f t="shared" si="1"/>
        <v>0</v>
      </c>
      <c r="G11" s="1">
        <f t="shared" si="2"/>
        <v>0</v>
      </c>
      <c r="H11" s="1">
        <f t="shared" si="3"/>
        <v>59.6</v>
      </c>
      <c r="I11" t="str">
        <f t="shared" si="4"/>
        <v>Over $20</v>
      </c>
      <c r="J11" s="1">
        <f t="shared" si="5"/>
        <v>3.3111111111111113</v>
      </c>
    </row>
    <row r="13" spans="1:10" x14ac:dyDescent="0.25">
      <c r="H13" s="1">
        <f>SUM(H6:H12)</f>
        <v>364.1849125</v>
      </c>
      <c r="J13" s="1">
        <f t="shared" si="5"/>
        <v>20.23249513888889</v>
      </c>
    </row>
    <row r="15" spans="1:10" x14ac:dyDescent="0.25">
      <c r="E15" s="6" t="s">
        <v>18</v>
      </c>
    </row>
    <row r="16" spans="1:10" x14ac:dyDescent="0.25">
      <c r="E16" t="s">
        <v>19</v>
      </c>
      <c r="F16">
        <v>5</v>
      </c>
    </row>
    <row r="19" spans="1:2" x14ac:dyDescent="0.25">
      <c r="A19" t="s">
        <v>20</v>
      </c>
    </row>
    <row r="20" spans="1:2" x14ac:dyDescent="0.25">
      <c r="A20" s="10" t="s">
        <v>17</v>
      </c>
      <c r="B20" s="11">
        <v>8.6249999999999993E-2</v>
      </c>
    </row>
    <row r="21" spans="1:2" x14ac:dyDescent="0.25">
      <c r="A21" s="10" t="s">
        <v>16</v>
      </c>
      <c r="B21" s="11">
        <v>0</v>
      </c>
    </row>
    <row r="22" spans="1:2" x14ac:dyDescent="0.25">
      <c r="A22" s="10" t="s">
        <v>22</v>
      </c>
      <c r="B22" s="11">
        <v>8.6249999999999993E-2</v>
      </c>
    </row>
  </sheetData>
  <sortState ref="A2:I6">
    <sortCondition ref="B2:B6"/>
    <sortCondition ref="A2:A6"/>
  </sortState>
  <conditionalFormatting sqref="H6:H11">
    <cfRule type="cellIs" dxfId="1" priority="1" operator="greaterThan">
      <formula>$F$16</formula>
    </cfRule>
  </conditionalFormatting>
  <pageMargins left="0.7" right="0.7" top="0.75" bottom="0.75" header="0.3" footer="0.3"/>
  <pageSetup orientation="portrait" r:id="rId1"/>
  <ignoredErrors>
    <ignoredError sqref="F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zoomScaleNormal="100" workbookViewId="0">
      <selection activeCell="A2" sqref="A2"/>
    </sheetView>
  </sheetViews>
  <sheetFormatPr defaultRowHeight="15" x14ac:dyDescent="0.25"/>
  <cols>
    <col min="1" max="1" width="15.42578125" customWidth="1"/>
    <col min="2" max="2" width="12" bestFit="1" customWidth="1"/>
  </cols>
  <sheetData>
    <row r="1" spans="1:2" x14ac:dyDescent="0.25">
      <c r="A1" s="2" t="s">
        <v>5</v>
      </c>
      <c r="B1" t="s">
        <v>14</v>
      </c>
    </row>
    <row r="2" spans="1:2" x14ac:dyDescent="0.25">
      <c r="A2" s="3" t="s">
        <v>2</v>
      </c>
      <c r="B2" s="4">
        <v>15</v>
      </c>
    </row>
    <row r="3" spans="1:2" x14ac:dyDescent="0.25">
      <c r="A3" s="3" t="s">
        <v>3</v>
      </c>
      <c r="B3" s="4">
        <v>19.899999999999999</v>
      </c>
    </row>
    <row r="4" spans="1:2" x14ac:dyDescent="0.25">
      <c r="A4" s="3" t="s">
        <v>1</v>
      </c>
      <c r="B4" s="4">
        <v>59.6</v>
      </c>
    </row>
    <row r="5" spans="1:2" x14ac:dyDescent="0.25">
      <c r="A5" s="3" t="s">
        <v>7</v>
      </c>
      <c r="B5" s="4">
        <v>260.7</v>
      </c>
    </row>
    <row r="6" spans="1:2" x14ac:dyDescent="0.25">
      <c r="A6" s="3" t="s">
        <v>21</v>
      </c>
      <c r="B6" s="4">
        <v>6.4849125000000001</v>
      </c>
    </row>
    <row r="7" spans="1:2" x14ac:dyDescent="0.25">
      <c r="A7" s="3" t="s">
        <v>27</v>
      </c>
      <c r="B7" s="4">
        <v>2.5</v>
      </c>
    </row>
    <row r="8" spans="1:2" x14ac:dyDescent="0.25">
      <c r="A8" s="3" t="s">
        <v>6</v>
      </c>
      <c r="B8" s="4">
        <v>364.1849125</v>
      </c>
    </row>
  </sheetData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B1" sqref="B1"/>
    </sheetView>
  </sheetViews>
  <sheetFormatPr defaultRowHeight="15" x14ac:dyDescent="0.25"/>
  <cols>
    <col min="1" max="1" width="31.140625" bestFit="1" customWidth="1"/>
  </cols>
  <sheetData>
    <row r="1" spans="1:2" x14ac:dyDescent="0.25">
      <c r="A1" t="s">
        <v>26</v>
      </c>
      <c r="B1" s="9">
        <f>QuickShoppingListGrandTotal</f>
        <v>364.1849125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Shopping List</vt:lpstr>
      <vt:lpstr>Pivot Chart</vt:lpstr>
      <vt:lpstr>Example</vt:lpstr>
      <vt:lpstr>'Shopping List'!Print_Area</vt:lpstr>
      <vt:lpstr>QuickShoppingList</vt:lpstr>
      <vt:lpstr>QuickShoppingListGrandTotal</vt:lpstr>
      <vt:lpstr>TaxRate</vt:lpstr>
    </vt:vector>
  </TitlesOfParts>
  <Company>Nassau Community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cedstudent</dc:creator>
  <cp:lastModifiedBy>NCC</cp:lastModifiedBy>
  <cp:lastPrinted>2012-11-18T18:15:41Z</cp:lastPrinted>
  <dcterms:created xsi:type="dcterms:W3CDTF">2012-11-18T15:18:22Z</dcterms:created>
  <dcterms:modified xsi:type="dcterms:W3CDTF">2012-11-19T04:02:23Z</dcterms:modified>
</cp:coreProperties>
</file>