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0" yWindow="0" windowWidth="19200" windowHeight="13890" activeTab="1"/>
  </bookViews>
  <sheets>
    <sheet name="list of ideas" sheetId="1" r:id="rId1"/>
    <sheet name="Holiday Shopping List" sheetId="2" r:id="rId2"/>
    <sheet name="Gantt Chart" sheetId="4" r:id="rId3"/>
    <sheet name="date and time function" sheetId="3" r:id="rId4"/>
  </sheets>
  <definedNames>
    <definedName name="_xlnm._FilterDatabase" localSheetId="1" hidden="1">'Holiday Shopping List'!$A$5:$F$17</definedName>
    <definedName name="Budget">'Holiday Shopping List'!$B$1</definedName>
    <definedName name="Category">'Holiday Shopping List'!$B$5:$B$17</definedName>
    <definedName name="ShoppingList">'Holiday Shopping List'!$A$5:$F$17</definedName>
  </definedNames>
  <calcPr calcId="15251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4" l="1"/>
  <c r="B3" i="4" s="1"/>
  <c r="D3" i="4" s="1"/>
  <c r="B4" i="4" s="1"/>
  <c r="D4" i="4" s="1"/>
  <c r="B5" i="4" s="1"/>
  <c r="D5" i="4" s="1"/>
  <c r="B6" i="4" s="1"/>
  <c r="D6" i="4" s="1"/>
  <c r="E19" i="2"/>
  <c r="B2" i="2"/>
  <c r="E7" i="2" l="1"/>
  <c r="E8" i="2"/>
  <c r="E9" i="2"/>
  <c r="E10" i="2"/>
  <c r="E11" i="2"/>
  <c r="E12" i="2"/>
  <c r="E13" i="2"/>
  <c r="E14" i="2"/>
  <c r="E15" i="2"/>
  <c r="E16" i="2"/>
  <c r="E17" i="2"/>
  <c r="E6" i="2"/>
  <c r="F7" i="2"/>
  <c r="F8" i="2"/>
  <c r="F9" i="2"/>
  <c r="F10" i="2"/>
  <c r="F11" i="2"/>
  <c r="F12" i="2"/>
  <c r="F13" i="2"/>
  <c r="F14" i="2"/>
  <c r="F15" i="2"/>
  <c r="F16" i="2"/>
  <c r="F17" i="2"/>
  <c r="F6" i="2"/>
  <c r="B11" i="3"/>
  <c r="C11" i="3" s="1"/>
  <c r="C2" i="3"/>
  <c r="D2" i="3" s="1"/>
  <c r="C6" i="3" l="1"/>
  <c r="C7" i="3"/>
  <c r="C5" i="3"/>
  <c r="B3" i="2"/>
</calcChain>
</file>

<file path=xl/sharedStrings.xml><?xml version="1.0" encoding="utf-8"?>
<sst xmlns="http://schemas.openxmlformats.org/spreadsheetml/2006/main" count="74" uniqueCount="49">
  <si>
    <t>budget</t>
  </si>
  <si>
    <t>shopping</t>
  </si>
  <si>
    <t>discounts</t>
  </si>
  <si>
    <t>Holiday List</t>
  </si>
  <si>
    <t>Gifts</t>
  </si>
  <si>
    <t>purpose to stay within the budget</t>
  </si>
  <si>
    <t>Item</t>
  </si>
  <si>
    <t>Category</t>
  </si>
  <si>
    <t>Budget</t>
  </si>
  <si>
    <t>Amount remaining</t>
  </si>
  <si>
    <t>toys</t>
  </si>
  <si>
    <t>video game</t>
  </si>
  <si>
    <t>electronics</t>
  </si>
  <si>
    <t>dress</t>
  </si>
  <si>
    <t>shoes</t>
  </si>
  <si>
    <t>apparel</t>
  </si>
  <si>
    <t>Total spent</t>
  </si>
  <si>
    <t>accessories</t>
  </si>
  <si>
    <t>doll</t>
  </si>
  <si>
    <t>beauty products</t>
  </si>
  <si>
    <t>bicycle</t>
  </si>
  <si>
    <t>tools</t>
  </si>
  <si>
    <t>drill</t>
  </si>
  <si>
    <t>jewelry</t>
  </si>
  <si>
    <t>iPad</t>
  </si>
  <si>
    <t>earrings</t>
  </si>
  <si>
    <t>Row Labels</t>
  </si>
  <si>
    <t>Grand Total</t>
  </si>
  <si>
    <t>necklace</t>
  </si>
  <si>
    <t>furniture</t>
  </si>
  <si>
    <t>couch</t>
  </si>
  <si>
    <t>Line</t>
  </si>
  <si>
    <t>Count down to Thanksgiving</t>
  </si>
  <si>
    <t>today's date</t>
  </si>
  <si>
    <t>5 weeks from today</t>
  </si>
  <si>
    <t>most to spend for 1 item</t>
  </si>
  <si>
    <t>Quantity</t>
  </si>
  <si>
    <t>unit cost</t>
  </si>
  <si>
    <t>cost</t>
  </si>
  <si>
    <t>Sum of cost</t>
  </si>
  <si>
    <t xml:space="preserve">Task </t>
  </si>
  <si>
    <t>Start Date</t>
  </si>
  <si>
    <t>Duration</t>
  </si>
  <si>
    <t>End Date</t>
  </si>
  <si>
    <t>Excavation</t>
  </si>
  <si>
    <t>Concrete</t>
  </si>
  <si>
    <t>Framing</t>
  </si>
  <si>
    <t>Painting</t>
  </si>
  <si>
    <t>Sheetrock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</si>
</sst>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164" formatCode="m/d/yy\ h:mm;@"/>
    <numFmt numFmtId="165" formatCode="ddd\ m/d/yyyy\ h:mm"/>
    <numFmt numFmtId="166" formatCode="ddd\ m/d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6" fontId="0" fillId="0" borderId="0" xfId="0" applyNumberFormat="1"/>
    <xf numFmtId="6" fontId="1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1"/>
    <xf numFmtId="14" fontId="0" fillId="0" borderId="0" xfId="0" applyNumberFormat="1"/>
    <xf numFmtId="18" fontId="0" fillId="0" borderId="0" xfId="0" applyNumberFormat="1"/>
    <xf numFmtId="22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left" indent="1"/>
    </xf>
    <xf numFmtId="16" fontId="0" fillId="0" borderId="0" xfId="0" applyNumberFormat="1"/>
    <xf numFmtId="4" fontId="0" fillId="0" borderId="0" xfId="0" applyNumberFormat="1"/>
    <xf numFmtId="166" fontId="0" fillId="0" borderId="0" xfId="0" applyNumberFormat="1"/>
  </cellXfs>
  <cellStyles count="2">
    <cellStyle name="Hyperlink" xfId="1" builtinId="8"/>
    <cellStyle name="Normal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2"/>
              <c:pt idx="0">
                <c:v>couch</c:v>
              </c:pt>
              <c:pt idx="1">
                <c:v>drill</c:v>
              </c:pt>
              <c:pt idx="2">
                <c:v>iPad</c:v>
              </c:pt>
              <c:pt idx="3">
                <c:v>earrings</c:v>
              </c:pt>
              <c:pt idx="4">
                <c:v>necklace</c:v>
              </c:pt>
              <c:pt idx="5">
                <c:v>bicycle</c:v>
              </c:pt>
              <c:pt idx="6">
                <c:v>shoes</c:v>
              </c:pt>
              <c:pt idx="7">
                <c:v>beauty products</c:v>
              </c:pt>
              <c:pt idx="8">
                <c:v>accessories</c:v>
              </c:pt>
              <c:pt idx="9">
                <c:v>dress</c:v>
              </c:pt>
              <c:pt idx="10">
                <c:v>video game</c:v>
              </c:pt>
              <c:pt idx="11">
                <c:v>doll</c:v>
              </c:pt>
            </c:strLit>
          </c:cat>
          <c:val>
            <c:numLit>
              <c:formatCode>General</c:formatCode>
              <c:ptCount val="12"/>
              <c:pt idx="0">
                <c:v>700</c:v>
              </c:pt>
              <c:pt idx="1">
                <c:v>500</c:v>
              </c:pt>
              <c:pt idx="2">
                <c:v>400</c:v>
              </c:pt>
              <c:pt idx="3">
                <c:v>300</c:v>
              </c:pt>
              <c:pt idx="4">
                <c:v>250</c:v>
              </c:pt>
              <c:pt idx="5">
                <c:v>200</c:v>
              </c:pt>
              <c:pt idx="6">
                <c:v>200</c:v>
              </c:pt>
              <c:pt idx="7">
                <c:v>150</c:v>
              </c:pt>
              <c:pt idx="8">
                <c:v>100</c:v>
              </c:pt>
              <c:pt idx="9">
                <c:v>75</c:v>
              </c:pt>
              <c:pt idx="10">
                <c:v>50</c:v>
              </c:pt>
              <c:pt idx="11">
                <c:v>25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217712"/>
        <c:axId val="185210992"/>
      </c:barChart>
      <c:catAx>
        <c:axId val="18521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210992"/>
        <c:crosses val="autoZero"/>
        <c:auto val="1"/>
        <c:lblAlgn val="ctr"/>
        <c:lblOffset val="100"/>
        <c:noMultiLvlLbl val="0"/>
      </c:catAx>
      <c:valAx>
        <c:axId val="18521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21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'Holiday Shopping List'!$C$5</c:f>
              <c:strCache>
                <c:ptCount val="1"/>
                <c:pt idx="0">
                  <c:v>unit cost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'Holiday Shopping List'!$A$6:$B$17</c:f>
              <c:multiLvlStrCache>
                <c:ptCount val="12"/>
                <c:lvl>
                  <c:pt idx="0">
                    <c:v>accessories</c:v>
                  </c:pt>
                  <c:pt idx="1">
                    <c:v>apparel</c:v>
                  </c:pt>
                  <c:pt idx="2">
                    <c:v>apparel</c:v>
                  </c:pt>
                  <c:pt idx="3">
                    <c:v>apparel</c:v>
                  </c:pt>
                  <c:pt idx="4">
                    <c:v>electronics</c:v>
                  </c:pt>
                  <c:pt idx="5">
                    <c:v>furniture</c:v>
                  </c:pt>
                  <c:pt idx="6">
                    <c:v>jewelry</c:v>
                  </c:pt>
                  <c:pt idx="7">
                    <c:v>jewelry</c:v>
                  </c:pt>
                  <c:pt idx="8">
                    <c:v>tools</c:v>
                  </c:pt>
                  <c:pt idx="9">
                    <c:v>toys</c:v>
                  </c:pt>
                  <c:pt idx="10">
                    <c:v>toys</c:v>
                  </c:pt>
                  <c:pt idx="11">
                    <c:v>toys</c:v>
                  </c:pt>
                </c:lvl>
                <c:lvl>
                  <c:pt idx="0">
                    <c:v>beauty products</c:v>
                  </c:pt>
                  <c:pt idx="1">
                    <c:v>shoes</c:v>
                  </c:pt>
                  <c:pt idx="2">
                    <c:v>accessories</c:v>
                  </c:pt>
                  <c:pt idx="3">
                    <c:v>dress</c:v>
                  </c:pt>
                  <c:pt idx="4">
                    <c:v>iPad</c:v>
                  </c:pt>
                  <c:pt idx="5">
                    <c:v>couch</c:v>
                  </c:pt>
                  <c:pt idx="6">
                    <c:v>earrings</c:v>
                  </c:pt>
                  <c:pt idx="7">
                    <c:v>necklace</c:v>
                  </c:pt>
                  <c:pt idx="8">
                    <c:v>drill</c:v>
                  </c:pt>
                  <c:pt idx="9">
                    <c:v>bicycle</c:v>
                  </c:pt>
                  <c:pt idx="10">
                    <c:v>video game</c:v>
                  </c:pt>
                  <c:pt idx="11">
                    <c:v>doll</c:v>
                  </c:pt>
                </c:lvl>
              </c:multiLvlStrCache>
            </c:multiLvlStrRef>
          </c:cat>
          <c:val>
            <c:numRef>
              <c:f>'Holiday Shopping List'!$C$6:$C$17</c:f>
              <c:numCache>
                <c:formatCode>General</c:formatCode>
                <c:ptCount val="12"/>
                <c:pt idx="0">
                  <c:v>150</c:v>
                </c:pt>
                <c:pt idx="1">
                  <c:v>200</c:v>
                </c:pt>
                <c:pt idx="2">
                  <c:v>100</c:v>
                </c:pt>
                <c:pt idx="3">
                  <c:v>75</c:v>
                </c:pt>
                <c:pt idx="4">
                  <c:v>400</c:v>
                </c:pt>
                <c:pt idx="5">
                  <c:v>700</c:v>
                </c:pt>
                <c:pt idx="6">
                  <c:v>300</c:v>
                </c:pt>
                <c:pt idx="7">
                  <c:v>250</c:v>
                </c:pt>
                <c:pt idx="8">
                  <c:v>500</c:v>
                </c:pt>
                <c:pt idx="9">
                  <c:v>200</c:v>
                </c:pt>
                <c:pt idx="10">
                  <c:v>50</c:v>
                </c:pt>
                <c:pt idx="11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220880"/>
        <c:axId val="125219760"/>
      </c:barChart>
      <c:lineChart>
        <c:grouping val="standard"/>
        <c:varyColors val="0"/>
        <c:ser>
          <c:idx val="1"/>
          <c:order val="1"/>
          <c:tx>
            <c:strRef>
              <c:f>'Holiday Shopping List'!$F$5</c:f>
              <c:strCache>
                <c:ptCount val="1"/>
                <c:pt idx="0">
                  <c:v>Line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'Holiday Shopping List'!$A$6:$B$17</c:f>
              <c:multiLvlStrCache>
                <c:ptCount val="12"/>
                <c:lvl>
                  <c:pt idx="0">
                    <c:v>accessories</c:v>
                  </c:pt>
                  <c:pt idx="1">
                    <c:v>apparel</c:v>
                  </c:pt>
                  <c:pt idx="2">
                    <c:v>apparel</c:v>
                  </c:pt>
                  <c:pt idx="3">
                    <c:v>apparel</c:v>
                  </c:pt>
                  <c:pt idx="4">
                    <c:v>electronics</c:v>
                  </c:pt>
                  <c:pt idx="5">
                    <c:v>furniture</c:v>
                  </c:pt>
                  <c:pt idx="6">
                    <c:v>jewelry</c:v>
                  </c:pt>
                  <c:pt idx="7">
                    <c:v>jewelry</c:v>
                  </c:pt>
                  <c:pt idx="8">
                    <c:v>tools</c:v>
                  </c:pt>
                  <c:pt idx="9">
                    <c:v>toys</c:v>
                  </c:pt>
                  <c:pt idx="10">
                    <c:v>toys</c:v>
                  </c:pt>
                  <c:pt idx="11">
                    <c:v>toys</c:v>
                  </c:pt>
                </c:lvl>
                <c:lvl>
                  <c:pt idx="0">
                    <c:v>beauty products</c:v>
                  </c:pt>
                  <c:pt idx="1">
                    <c:v>shoes</c:v>
                  </c:pt>
                  <c:pt idx="2">
                    <c:v>accessories</c:v>
                  </c:pt>
                  <c:pt idx="3">
                    <c:v>dress</c:v>
                  </c:pt>
                  <c:pt idx="4">
                    <c:v>iPad</c:v>
                  </c:pt>
                  <c:pt idx="5">
                    <c:v>couch</c:v>
                  </c:pt>
                  <c:pt idx="6">
                    <c:v>earrings</c:v>
                  </c:pt>
                  <c:pt idx="7">
                    <c:v>necklace</c:v>
                  </c:pt>
                  <c:pt idx="8">
                    <c:v>drill</c:v>
                  </c:pt>
                  <c:pt idx="9">
                    <c:v>bicycle</c:v>
                  </c:pt>
                  <c:pt idx="10">
                    <c:v>video game</c:v>
                  </c:pt>
                  <c:pt idx="11">
                    <c:v>doll</c:v>
                  </c:pt>
                </c:lvl>
              </c:multiLvlStrCache>
            </c:multiLvlStrRef>
          </c:cat>
          <c:val>
            <c:numRef>
              <c:f>'Holiday Shopping List'!$F$6:$F$17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220880"/>
        <c:axId val="125219760"/>
      </c:lineChart>
      <c:catAx>
        <c:axId val="12522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219760"/>
        <c:crosses val="autoZero"/>
        <c:auto val="1"/>
        <c:lblAlgn val="ctr"/>
        <c:lblOffset val="100"/>
        <c:noMultiLvlLbl val="0"/>
      </c:catAx>
      <c:valAx>
        <c:axId val="125219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220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'Gantt Chart'!$B$1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'Gantt Chart'!$A$2:$A$6</c:f>
              <c:strCache>
                <c:ptCount val="5"/>
                <c:pt idx="0">
                  <c:v>Excavation</c:v>
                </c:pt>
                <c:pt idx="1">
                  <c:v>Concrete</c:v>
                </c:pt>
                <c:pt idx="2">
                  <c:v>Framing</c:v>
                </c:pt>
                <c:pt idx="3">
                  <c:v>Sheetrock</c:v>
                </c:pt>
                <c:pt idx="4">
                  <c:v>Painting</c:v>
                </c:pt>
              </c:strCache>
            </c:strRef>
          </c:cat>
          <c:val>
            <c:numRef>
              <c:f>'Gantt Chart'!$B$2:$B$6</c:f>
              <c:numCache>
                <c:formatCode>ddd\ m/d</c:formatCode>
                <c:ptCount val="5"/>
                <c:pt idx="0">
                  <c:v>41736</c:v>
                </c:pt>
                <c:pt idx="1">
                  <c:v>41749</c:v>
                </c:pt>
                <c:pt idx="2">
                  <c:v>41762</c:v>
                </c:pt>
                <c:pt idx="3">
                  <c:v>41770</c:v>
                </c:pt>
                <c:pt idx="4">
                  <c:v>41780</c:v>
                </c:pt>
              </c:numCache>
            </c:numRef>
          </c:val>
        </c:ser>
        <c:ser>
          <c:idx val="1"/>
          <c:order val="1"/>
          <c:tx>
            <c:strRef>
              <c:f>'Gantt Chart'!$C$1</c:f>
              <c:strCache>
                <c:ptCount val="1"/>
                <c:pt idx="0">
                  <c:v>Duration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'Gantt Chart'!$A$2:$A$6</c:f>
              <c:strCache>
                <c:ptCount val="5"/>
                <c:pt idx="0">
                  <c:v>Excavation</c:v>
                </c:pt>
                <c:pt idx="1">
                  <c:v>Concrete</c:v>
                </c:pt>
                <c:pt idx="2">
                  <c:v>Framing</c:v>
                </c:pt>
                <c:pt idx="3">
                  <c:v>Sheetrock</c:v>
                </c:pt>
                <c:pt idx="4">
                  <c:v>Painting</c:v>
                </c:pt>
              </c:strCache>
            </c:strRef>
          </c:cat>
          <c:val>
            <c:numRef>
              <c:f>'Gantt Chart'!$C$2:$C$6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7</c:v>
                </c:pt>
                <c:pt idx="4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25224800"/>
        <c:axId val="123760304"/>
      </c:barChart>
      <c:catAx>
        <c:axId val="1252248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760304"/>
        <c:crossesAt val="41720"/>
        <c:auto val="1"/>
        <c:lblAlgn val="ctr"/>
        <c:lblOffset val="100"/>
        <c:noMultiLvlLbl val="0"/>
      </c:catAx>
      <c:valAx>
        <c:axId val="123760304"/>
        <c:scaling>
          <c:orientation val="minMax"/>
          <c:min val="41728"/>
        </c:scaling>
        <c:delete val="0"/>
        <c:axPos val="t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ddd\ m/d" sourceLinked="1"/>
        <c:majorTickMark val="in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224800"/>
        <c:crosses val="autoZero"/>
        <c:crossBetween val="between"/>
        <c:majorUnit val="7"/>
        <c:minorUnit val="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87065</xdr:colOff>
      <xdr:row>17</xdr:row>
      <xdr:rowOff>135329</xdr:rowOff>
    </xdr:from>
    <xdr:to>
      <xdr:col>6</xdr:col>
      <xdr:colOff>20265</xdr:colOff>
      <xdr:row>31</xdr:row>
      <xdr:rowOff>70925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209048</xdr:colOff>
      <xdr:row>4</xdr:row>
      <xdr:rowOff>138364</xdr:rowOff>
    </xdr:from>
    <xdr:to>
      <xdr:col>20</xdr:col>
      <xdr:colOff>22271</xdr:colOff>
      <xdr:row>28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0.10108</cdr:x>
      <cdr:y>0.46098</cdr:y>
    </cdr:from>
    <cdr:to>
      <cdr:x>0.80626</cdr:x>
      <cdr:y>0.46254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353169" y="1199744"/>
          <a:ext cx="2463775" cy="405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C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27215</xdr:rowOff>
    </xdr:from>
    <xdr:to>
      <xdr:col>9</xdr:col>
      <xdr:colOff>315058</xdr:colOff>
      <xdr:row>22</xdr:row>
      <xdr:rowOff>117231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CC" refreshedDate="41930.609769560186" createdVersion="5" refreshedVersion="5" minRefreshableVersion="3" recordCount="12">
  <cacheSource type="worksheet">
    <worksheetSource name="ShoppingList"/>
  </cacheSource>
  <cacheFields count="6">
    <cacheField name="Item" numFmtId="0">
      <sharedItems count="12">
        <s v="beauty products"/>
        <s v="shoes"/>
        <s v="accessories"/>
        <s v="dress"/>
        <s v="iPad"/>
        <s v="couch"/>
        <s v="earrings"/>
        <s v="necklace"/>
        <s v="drill"/>
        <s v="bicycle"/>
        <s v="video game"/>
        <s v="doll"/>
      </sharedItems>
    </cacheField>
    <cacheField name="Category" numFmtId="0">
      <sharedItems count="7">
        <s v="accessories"/>
        <s v="apparel"/>
        <s v="electronics"/>
        <s v="furniture"/>
        <s v="jewelry"/>
        <s v="tools"/>
        <s v="toys"/>
      </sharedItems>
    </cacheField>
    <cacheField name="unit cost" numFmtId="0">
      <sharedItems containsSemiMixedTypes="0" containsString="0" containsNumber="1" containsInteger="1" minValue="25" maxValue="700"/>
    </cacheField>
    <cacheField name="Quantity" numFmtId="0">
      <sharedItems containsSemiMixedTypes="0" containsString="0" containsNumber="1" containsInteger="1" minValue="1" maxValue="2"/>
    </cacheField>
    <cacheField name="cost" numFmtId="0">
      <sharedItems containsSemiMixedTypes="0" containsString="0" containsNumber="1" containsInteger="1" minValue="25" maxValue="800"/>
    </cacheField>
    <cacheField name="Line" numFmtId="0">
      <sharedItems containsSemiMixedTypes="0" containsString="0" containsNumber="1" containsInteger="1" minValue="10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x v="0"/>
    <x v="0"/>
    <n v="150"/>
    <n v="1"/>
    <n v="150"/>
    <n v="100"/>
  </r>
  <r>
    <x v="1"/>
    <x v="1"/>
    <n v="200"/>
    <n v="1"/>
    <n v="200"/>
    <n v="100"/>
  </r>
  <r>
    <x v="2"/>
    <x v="1"/>
    <n v="100"/>
    <n v="1"/>
    <n v="100"/>
    <n v="100"/>
  </r>
  <r>
    <x v="3"/>
    <x v="1"/>
    <n v="75"/>
    <n v="1"/>
    <n v="75"/>
    <n v="100"/>
  </r>
  <r>
    <x v="4"/>
    <x v="2"/>
    <n v="400"/>
    <n v="2"/>
    <n v="800"/>
    <n v="100"/>
  </r>
  <r>
    <x v="5"/>
    <x v="3"/>
    <n v="700"/>
    <n v="1"/>
    <n v="700"/>
    <n v="100"/>
  </r>
  <r>
    <x v="6"/>
    <x v="4"/>
    <n v="300"/>
    <n v="1"/>
    <n v="300"/>
    <n v="100"/>
  </r>
  <r>
    <x v="7"/>
    <x v="4"/>
    <n v="250"/>
    <n v="1"/>
    <n v="250"/>
    <n v="100"/>
  </r>
  <r>
    <x v="8"/>
    <x v="5"/>
    <n v="500"/>
    <n v="1"/>
    <n v="500"/>
    <n v="100"/>
  </r>
  <r>
    <x v="9"/>
    <x v="6"/>
    <n v="200"/>
    <n v="1"/>
    <n v="200"/>
    <n v="100"/>
  </r>
  <r>
    <x v="10"/>
    <x v="6"/>
    <n v="50"/>
    <n v="1"/>
    <n v="50"/>
    <n v="100"/>
  </r>
  <r>
    <x v="11"/>
    <x v="6"/>
    <n v="25"/>
    <n v="1"/>
    <n v="25"/>
    <n v="1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I5:J25" firstHeaderRow="1" firstDataRow="1" firstDataCol="1"/>
  <pivotFields count="6">
    <pivotField axis="axisRow" showAll="0" defaultSubtotal="0">
      <items count="12">
        <item x="2"/>
        <item x="0"/>
        <item x="9"/>
        <item x="5"/>
        <item x="11"/>
        <item x="3"/>
        <item x="8"/>
        <item x="6"/>
        <item x="4"/>
        <item x="7"/>
        <item x="1"/>
        <item x="10"/>
      </items>
    </pivotField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dataField="1" showAll="0"/>
    <pivotField showAll="0"/>
  </pivotFields>
  <rowFields count="2">
    <field x="1"/>
    <field x="0"/>
  </rowFields>
  <rowItems count="20">
    <i>
      <x/>
    </i>
    <i r="1">
      <x v="1"/>
    </i>
    <i>
      <x v="1"/>
    </i>
    <i r="1">
      <x/>
    </i>
    <i r="1">
      <x v="5"/>
    </i>
    <i r="1">
      <x v="10"/>
    </i>
    <i>
      <x v="2"/>
    </i>
    <i r="1">
      <x v="8"/>
    </i>
    <i>
      <x v="3"/>
    </i>
    <i r="1">
      <x v="3"/>
    </i>
    <i>
      <x v="4"/>
    </i>
    <i r="1">
      <x v="7"/>
    </i>
    <i r="1">
      <x v="9"/>
    </i>
    <i>
      <x v="5"/>
    </i>
    <i r="1">
      <x v="6"/>
    </i>
    <i>
      <x v="6"/>
    </i>
    <i r="1">
      <x v="2"/>
    </i>
    <i r="1">
      <x v="4"/>
    </i>
    <i r="1">
      <x v="11"/>
    </i>
    <i t="grand">
      <x/>
    </i>
  </rowItems>
  <colItems count="1">
    <i/>
  </colItems>
  <dataFields count="1">
    <dataField name="Sum of cost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zoomScale="295" zoomScaleNormal="295" workbookViewId="0"/>
  </sheetViews>
  <sheetFormatPr defaultRowHeight="15" x14ac:dyDescent="0.25"/>
  <cols>
    <col min="1" max="1" width="11.28515625" customWidth="1"/>
  </cols>
  <sheetData>
    <row r="1" spans="1:1" x14ac:dyDescent="0.25">
      <c r="A1" s="6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</sheetData>
  <hyperlinks>
    <hyperlink ref="A1" location="Budget" display="budge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="120" zoomScaleNormal="120" workbookViewId="0">
      <selection activeCell="I2" sqref="I2"/>
    </sheetView>
  </sheetViews>
  <sheetFormatPr defaultRowHeight="15" x14ac:dyDescent="0.25"/>
  <cols>
    <col min="1" max="1" width="17.28515625" customWidth="1"/>
    <col min="2" max="2" width="13" customWidth="1"/>
    <col min="6" max="6" width="14" customWidth="1"/>
    <col min="7" max="7" width="3.85546875" customWidth="1"/>
    <col min="8" max="8" width="5.85546875" customWidth="1"/>
    <col min="9" max="9" width="19.7109375" customWidth="1"/>
    <col min="10" max="10" width="11.140625" customWidth="1"/>
  </cols>
  <sheetData>
    <row r="1" spans="1:10" x14ac:dyDescent="0.25">
      <c r="A1" t="s">
        <v>8</v>
      </c>
      <c r="B1" s="1">
        <v>4000</v>
      </c>
      <c r="F1" s="7">
        <v>41930</v>
      </c>
      <c r="I1" t="s">
        <v>35</v>
      </c>
    </row>
    <row r="2" spans="1:10" x14ac:dyDescent="0.25">
      <c r="A2" t="s">
        <v>16</v>
      </c>
      <c r="B2" s="1">
        <f>SUM(E6:E18)</f>
        <v>3350</v>
      </c>
      <c r="F2" s="8">
        <v>0.57847222222222217</v>
      </c>
      <c r="I2">
        <v>100</v>
      </c>
    </row>
    <row r="3" spans="1:10" ht="18.75" x14ac:dyDescent="0.3">
      <c r="A3" t="s">
        <v>9</v>
      </c>
      <c r="B3" s="2">
        <f>B1-B2</f>
        <v>650</v>
      </c>
    </row>
    <row r="5" spans="1:10" x14ac:dyDescent="0.25">
      <c r="A5" t="s">
        <v>6</v>
      </c>
      <c r="B5" t="s">
        <v>7</v>
      </c>
      <c r="C5" t="s">
        <v>37</v>
      </c>
      <c r="D5" t="s">
        <v>36</v>
      </c>
      <c r="E5" t="s">
        <v>38</v>
      </c>
      <c r="F5" t="s">
        <v>31</v>
      </c>
      <c r="I5" s="3" t="s">
        <v>26</v>
      </c>
      <c r="J5" t="s">
        <v>39</v>
      </c>
    </row>
    <row r="6" spans="1:10" x14ac:dyDescent="0.25">
      <c r="A6" t="s">
        <v>19</v>
      </c>
      <c r="B6" t="s">
        <v>17</v>
      </c>
      <c r="C6">
        <v>150</v>
      </c>
      <c r="D6">
        <v>1</v>
      </c>
      <c r="E6">
        <f>C6*D6</f>
        <v>150</v>
      </c>
      <c r="F6">
        <f>$I$2</f>
        <v>100</v>
      </c>
      <c r="I6" s="4" t="s">
        <v>17</v>
      </c>
      <c r="J6" s="5">
        <v>150</v>
      </c>
    </row>
    <row r="7" spans="1:10" x14ac:dyDescent="0.25">
      <c r="A7" t="s">
        <v>14</v>
      </c>
      <c r="B7" t="s">
        <v>15</v>
      </c>
      <c r="C7">
        <v>200</v>
      </c>
      <c r="D7">
        <v>1</v>
      </c>
      <c r="E7">
        <f t="shared" ref="E7:E17" si="0">C7*D7</f>
        <v>200</v>
      </c>
      <c r="F7">
        <f t="shared" ref="F7:F17" si="1">$I$2</f>
        <v>100</v>
      </c>
      <c r="I7" s="12" t="s">
        <v>19</v>
      </c>
      <c r="J7" s="5">
        <v>150</v>
      </c>
    </row>
    <row r="8" spans="1:10" x14ac:dyDescent="0.25">
      <c r="A8" t="s">
        <v>17</v>
      </c>
      <c r="B8" t="s">
        <v>15</v>
      </c>
      <c r="C8">
        <v>100</v>
      </c>
      <c r="D8">
        <v>1</v>
      </c>
      <c r="E8">
        <f t="shared" si="0"/>
        <v>100</v>
      </c>
      <c r="F8">
        <f t="shared" si="1"/>
        <v>100</v>
      </c>
      <c r="I8" s="4" t="s">
        <v>15</v>
      </c>
      <c r="J8" s="5">
        <v>375</v>
      </c>
    </row>
    <row r="9" spans="1:10" x14ac:dyDescent="0.25">
      <c r="A9" t="s">
        <v>13</v>
      </c>
      <c r="B9" t="s">
        <v>15</v>
      </c>
      <c r="C9">
        <v>75</v>
      </c>
      <c r="D9">
        <v>1</v>
      </c>
      <c r="E9">
        <f t="shared" si="0"/>
        <v>75</v>
      </c>
      <c r="F9">
        <f t="shared" si="1"/>
        <v>100</v>
      </c>
      <c r="I9" s="12" t="s">
        <v>17</v>
      </c>
      <c r="J9" s="5">
        <v>100</v>
      </c>
    </row>
    <row r="10" spans="1:10" x14ac:dyDescent="0.25">
      <c r="A10" t="s">
        <v>24</v>
      </c>
      <c r="B10" t="s">
        <v>12</v>
      </c>
      <c r="C10">
        <v>400</v>
      </c>
      <c r="D10">
        <v>2</v>
      </c>
      <c r="E10">
        <f t="shared" si="0"/>
        <v>800</v>
      </c>
      <c r="F10">
        <f t="shared" si="1"/>
        <v>100</v>
      </c>
      <c r="I10" s="12" t="s">
        <v>13</v>
      </c>
      <c r="J10" s="5">
        <v>75</v>
      </c>
    </row>
    <row r="11" spans="1:10" x14ac:dyDescent="0.25">
      <c r="A11" t="s">
        <v>30</v>
      </c>
      <c r="B11" t="s">
        <v>29</v>
      </c>
      <c r="C11">
        <v>700</v>
      </c>
      <c r="D11">
        <v>1</v>
      </c>
      <c r="E11">
        <f t="shared" si="0"/>
        <v>700</v>
      </c>
      <c r="F11">
        <f t="shared" si="1"/>
        <v>100</v>
      </c>
      <c r="I11" s="12" t="s">
        <v>14</v>
      </c>
      <c r="J11" s="5">
        <v>200</v>
      </c>
    </row>
    <row r="12" spans="1:10" x14ac:dyDescent="0.25">
      <c r="A12" t="s">
        <v>25</v>
      </c>
      <c r="B12" t="s">
        <v>23</v>
      </c>
      <c r="C12">
        <v>300</v>
      </c>
      <c r="D12">
        <v>1</v>
      </c>
      <c r="E12">
        <f t="shared" si="0"/>
        <v>300</v>
      </c>
      <c r="F12">
        <f t="shared" si="1"/>
        <v>100</v>
      </c>
      <c r="I12" s="4" t="s">
        <v>12</v>
      </c>
      <c r="J12" s="5">
        <v>800</v>
      </c>
    </row>
    <row r="13" spans="1:10" x14ac:dyDescent="0.25">
      <c r="A13" t="s">
        <v>28</v>
      </c>
      <c r="B13" t="s">
        <v>23</v>
      </c>
      <c r="C13">
        <v>250</v>
      </c>
      <c r="D13">
        <v>1</v>
      </c>
      <c r="E13">
        <f t="shared" si="0"/>
        <v>250</v>
      </c>
      <c r="F13">
        <f t="shared" si="1"/>
        <v>100</v>
      </c>
      <c r="I13" s="12" t="s">
        <v>24</v>
      </c>
      <c r="J13" s="5">
        <v>800</v>
      </c>
    </row>
    <row r="14" spans="1:10" x14ac:dyDescent="0.25">
      <c r="A14" t="s">
        <v>22</v>
      </c>
      <c r="B14" t="s">
        <v>21</v>
      </c>
      <c r="C14">
        <v>500</v>
      </c>
      <c r="D14">
        <v>1</v>
      </c>
      <c r="E14">
        <f t="shared" si="0"/>
        <v>500</v>
      </c>
      <c r="F14">
        <f t="shared" si="1"/>
        <v>100</v>
      </c>
      <c r="I14" s="4" t="s">
        <v>29</v>
      </c>
      <c r="J14" s="5">
        <v>700</v>
      </c>
    </row>
    <row r="15" spans="1:10" x14ac:dyDescent="0.25">
      <c r="A15" t="s">
        <v>20</v>
      </c>
      <c r="B15" t="s">
        <v>10</v>
      </c>
      <c r="C15">
        <v>200</v>
      </c>
      <c r="D15">
        <v>1</v>
      </c>
      <c r="E15">
        <f t="shared" si="0"/>
        <v>200</v>
      </c>
      <c r="F15">
        <f t="shared" si="1"/>
        <v>100</v>
      </c>
      <c r="I15" s="12" t="s">
        <v>30</v>
      </c>
      <c r="J15" s="5">
        <v>700</v>
      </c>
    </row>
    <row r="16" spans="1:10" x14ac:dyDescent="0.25">
      <c r="A16" t="s">
        <v>11</v>
      </c>
      <c r="B16" t="s">
        <v>10</v>
      </c>
      <c r="C16">
        <v>50</v>
      </c>
      <c r="D16">
        <v>1</v>
      </c>
      <c r="E16">
        <f t="shared" si="0"/>
        <v>50</v>
      </c>
      <c r="F16">
        <f t="shared" si="1"/>
        <v>100</v>
      </c>
      <c r="I16" s="4" t="s">
        <v>23</v>
      </c>
      <c r="J16" s="5">
        <v>550</v>
      </c>
    </row>
    <row r="17" spans="1:10" x14ac:dyDescent="0.25">
      <c r="A17" t="s">
        <v>18</v>
      </c>
      <c r="B17" t="s">
        <v>10</v>
      </c>
      <c r="C17">
        <v>25</v>
      </c>
      <c r="D17">
        <v>1</v>
      </c>
      <c r="E17">
        <f t="shared" si="0"/>
        <v>25</v>
      </c>
      <c r="F17">
        <f t="shared" si="1"/>
        <v>100</v>
      </c>
      <c r="I17" s="12" t="s">
        <v>25</v>
      </c>
      <c r="J17" s="5">
        <v>300</v>
      </c>
    </row>
    <row r="18" spans="1:10" x14ac:dyDescent="0.25">
      <c r="I18" s="12" t="s">
        <v>28</v>
      </c>
      <c r="J18" s="5">
        <v>250</v>
      </c>
    </row>
    <row r="19" spans="1:10" x14ac:dyDescent="0.25">
      <c r="E19">
        <f>SUBTOTAL(9,E6:E18)</f>
        <v>3350</v>
      </c>
      <c r="I19" s="4" t="s">
        <v>21</v>
      </c>
      <c r="J19" s="5">
        <v>500</v>
      </c>
    </row>
    <row r="20" spans="1:10" x14ac:dyDescent="0.25">
      <c r="I20" s="12" t="s">
        <v>22</v>
      </c>
      <c r="J20" s="5">
        <v>500</v>
      </c>
    </row>
    <row r="21" spans="1:10" x14ac:dyDescent="0.25">
      <c r="I21" s="4" t="s">
        <v>10</v>
      </c>
      <c r="J21" s="5">
        <v>275</v>
      </c>
    </row>
    <row r="22" spans="1:10" x14ac:dyDescent="0.25">
      <c r="I22" s="12" t="s">
        <v>20</v>
      </c>
      <c r="J22" s="5">
        <v>200</v>
      </c>
    </row>
    <row r="23" spans="1:10" x14ac:dyDescent="0.25">
      <c r="I23" s="12" t="s">
        <v>18</v>
      </c>
      <c r="J23" s="5">
        <v>25</v>
      </c>
    </row>
    <row r="24" spans="1:10" x14ac:dyDescent="0.25">
      <c r="I24" s="12" t="s">
        <v>11</v>
      </c>
      <c r="J24" s="5">
        <v>50</v>
      </c>
    </row>
    <row r="25" spans="1:10" x14ac:dyDescent="0.25">
      <c r="I25" s="4" t="s">
        <v>27</v>
      </c>
      <c r="J25" s="5">
        <v>3350</v>
      </c>
    </row>
  </sheetData>
  <autoFilter ref="A5:F17"/>
  <sortState ref="A6:D17">
    <sortCondition ref="B6:B17"/>
    <sortCondition descending="1" ref="C6:C17"/>
  </sortState>
  <conditionalFormatting sqref="C6:E17">
    <cfRule type="cellIs" dxfId="0" priority="1" operator="greaterThan">
      <formula>$I$2</formula>
    </cfRule>
  </conditionalFormatting>
  <pageMargins left="0.7" right="0.7" top="0.75" bottom="0.75" header="0.3" footer="0.3"/>
  <pageSetup orientation="portrait" r:id="rId2"/>
  <headerFooter>
    <oddFooter>&amp;C&amp;D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zoomScale="130" zoomScaleNormal="130" workbookViewId="0">
      <selection activeCell="D6" sqref="D6"/>
    </sheetView>
  </sheetViews>
  <sheetFormatPr defaultRowHeight="15" x14ac:dyDescent="0.25"/>
  <cols>
    <col min="1" max="4" width="11.28515625" customWidth="1"/>
    <col min="6" max="6" width="12.140625" customWidth="1"/>
  </cols>
  <sheetData>
    <row r="1" spans="1:6" x14ac:dyDescent="0.25">
      <c r="A1" t="s">
        <v>40</v>
      </c>
      <c r="B1" t="s">
        <v>41</v>
      </c>
      <c r="C1" t="s">
        <v>42</v>
      </c>
      <c r="D1" t="s">
        <v>43</v>
      </c>
    </row>
    <row r="2" spans="1:6" x14ac:dyDescent="0.25">
      <c r="A2" t="s">
        <v>44</v>
      </c>
      <c r="B2" s="15">
        <v>41736</v>
      </c>
      <c r="C2">
        <v>10</v>
      </c>
      <c r="D2" s="13">
        <f>B2+C2</f>
        <v>41746</v>
      </c>
      <c r="F2" s="14"/>
    </row>
    <row r="3" spans="1:6" x14ac:dyDescent="0.25">
      <c r="A3" t="s">
        <v>45</v>
      </c>
      <c r="B3" s="15">
        <f>D2+3</f>
        <v>41749</v>
      </c>
      <c r="C3">
        <v>10</v>
      </c>
      <c r="D3" s="13">
        <f t="shared" ref="D3:D6" si="0">B3+C3</f>
        <v>41759</v>
      </c>
    </row>
    <row r="4" spans="1:6" x14ac:dyDescent="0.25">
      <c r="A4" t="s">
        <v>46</v>
      </c>
      <c r="B4" s="15">
        <f t="shared" ref="B4:B6" si="1">D3+3</f>
        <v>41762</v>
      </c>
      <c r="C4">
        <v>5</v>
      </c>
      <c r="D4" s="13">
        <f t="shared" si="0"/>
        <v>41767</v>
      </c>
    </row>
    <row r="5" spans="1:6" x14ac:dyDescent="0.25">
      <c r="A5" t="s">
        <v>48</v>
      </c>
      <c r="B5" s="15">
        <f t="shared" si="1"/>
        <v>41770</v>
      </c>
      <c r="C5">
        <v>7</v>
      </c>
      <c r="D5" s="13">
        <f t="shared" si="0"/>
        <v>41777</v>
      </c>
    </row>
    <row r="6" spans="1:6" x14ac:dyDescent="0.25">
      <c r="A6" t="s">
        <v>47</v>
      </c>
      <c r="B6" s="15">
        <f t="shared" si="1"/>
        <v>41780</v>
      </c>
      <c r="C6">
        <v>14</v>
      </c>
      <c r="D6" s="13">
        <f t="shared" si="0"/>
        <v>41794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1"/>
  <sheetViews>
    <sheetView topLeftCell="A10" zoomScale="220" zoomScaleNormal="220" workbookViewId="0">
      <selection activeCell="D11" sqref="D11"/>
    </sheetView>
  </sheetViews>
  <sheetFormatPr defaultRowHeight="15" x14ac:dyDescent="0.25"/>
  <cols>
    <col min="1" max="1" width="6.5703125" customWidth="1"/>
    <col min="2" max="2" width="15.85546875" bestFit="1" customWidth="1"/>
    <col min="3" max="3" width="22.28515625" customWidth="1"/>
    <col min="4" max="4" width="26.42578125" bestFit="1" customWidth="1"/>
  </cols>
  <sheetData>
    <row r="1" spans="2:4" x14ac:dyDescent="0.25">
      <c r="D1" t="s">
        <v>32</v>
      </c>
    </row>
    <row r="2" spans="2:4" x14ac:dyDescent="0.25">
      <c r="B2" s="7">
        <v>41970</v>
      </c>
      <c r="C2" s="10">
        <f ca="1">NOW()</f>
        <v>41937.381018287037</v>
      </c>
      <c r="D2" s="14">
        <f ca="1">B2-C2</f>
        <v>32.618981712963432</v>
      </c>
    </row>
    <row r="5" spans="2:4" x14ac:dyDescent="0.25">
      <c r="B5" s="9"/>
      <c r="C5">
        <f ca="1">YEAR(C2)</f>
        <v>2014</v>
      </c>
    </row>
    <row r="6" spans="2:4" x14ac:dyDescent="0.25">
      <c r="C6">
        <f ca="1">MONTH(C2)</f>
        <v>10</v>
      </c>
    </row>
    <row r="7" spans="2:4" x14ac:dyDescent="0.25">
      <c r="C7">
        <f ca="1">DAY(C2)</f>
        <v>25</v>
      </c>
    </row>
    <row r="10" spans="2:4" x14ac:dyDescent="0.25">
      <c r="B10" t="s">
        <v>33</v>
      </c>
      <c r="C10" t="s">
        <v>34</v>
      </c>
    </row>
    <row r="11" spans="2:4" x14ac:dyDescent="0.25">
      <c r="B11" s="9">
        <f ca="1">NOW()</f>
        <v>41937.381018287037</v>
      </c>
      <c r="C11" s="11">
        <f ca="1">B11+35</f>
        <v>41972.381018287037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list of ideas</vt:lpstr>
      <vt:lpstr>Holiday Shopping List</vt:lpstr>
      <vt:lpstr>Gantt Chart</vt:lpstr>
      <vt:lpstr>date and time function</vt:lpstr>
      <vt:lpstr>Budget</vt:lpstr>
      <vt:lpstr>Category</vt:lpstr>
      <vt:lpstr>ShoppingList</vt:lpstr>
    </vt:vector>
  </TitlesOfParts>
  <Company>Nassau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NCC</dc:creator>
  <cp:lastModifiedBy>NCC</cp:lastModifiedBy>
  <cp:lastPrinted>2014-10-18T17:55:45Z</cp:lastPrinted>
  <dcterms:created xsi:type="dcterms:W3CDTF">2014-10-18T15:47:36Z</dcterms:created>
  <dcterms:modified xsi:type="dcterms:W3CDTF">2014-10-25T13:08:53Z</dcterms:modified>
</cp:coreProperties>
</file>