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File Manager Tr SyncG550\01 Continuing Education Intermediate Excel\"/>
    </mc:Choice>
  </mc:AlternateContent>
  <bookViews>
    <workbookView xWindow="480" yWindow="150" windowWidth="14355" windowHeight="7995" activeTab="1"/>
  </bookViews>
  <sheets>
    <sheet name="Autofill" sheetId="1" r:id="rId1"/>
    <sheet name="Thanksgiving" sheetId="2" r:id="rId2"/>
    <sheet name="Sum function activity" sheetId="4" r:id="rId3"/>
    <sheet name="Traffic Light activity" sheetId="5" r:id="rId4"/>
  </sheets>
  <definedNames>
    <definedName name="_xlnm._FilterDatabase" localSheetId="1" hidden="1">Thanksgiving!$A$4:$F$21</definedName>
    <definedName name="Daily">#REF!</definedName>
    <definedName name="GrandTotal">Thanksgiving!$F$23</definedName>
    <definedName name="MasterList">#REF!</definedName>
    <definedName name="NumberOfGuests">Thanksgiving!$E$2</definedName>
    <definedName name="TaxRateTable">Thanksgiving!$H$10:$I$11</definedName>
    <definedName name="ThanksgivingData">Thanksgiving!$A$4:$C$21</definedName>
    <definedName name="TrafficLightTable">'Traffic Light activity'!$C$1:$D$4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D8" i="5" l="1"/>
  <c r="A23" i="2"/>
  <c r="F1" i="2"/>
  <c r="D21" i="2"/>
  <c r="E21" i="2" s="1"/>
  <c r="F21" i="2" s="1"/>
  <c r="D17" i="2"/>
  <c r="E17" i="2" s="1"/>
  <c r="F17" i="2" s="1"/>
  <c r="D14" i="2"/>
  <c r="E14" i="2" s="1"/>
  <c r="F14" i="2" s="1"/>
  <c r="D13" i="2"/>
  <c r="E13" i="2" s="1"/>
  <c r="F13" i="2" s="1"/>
  <c r="D10" i="2"/>
  <c r="E10" i="2" s="1"/>
  <c r="F10" i="2" s="1"/>
  <c r="D16" i="2"/>
  <c r="E16" i="2" s="1"/>
  <c r="F16" i="2" s="1"/>
  <c r="D8" i="2"/>
  <c r="E8" i="2" s="1"/>
  <c r="F8" i="2" s="1"/>
  <c r="D18" i="2"/>
  <c r="E18" i="2" s="1"/>
  <c r="F18" i="2" s="1"/>
  <c r="D9" i="2"/>
  <c r="E9" i="2" s="1"/>
  <c r="F9" i="2" s="1"/>
  <c r="D12" i="2"/>
  <c r="E12" i="2" s="1"/>
  <c r="F12" i="2" s="1"/>
  <c r="D19" i="2"/>
  <c r="E19" i="2" s="1"/>
  <c r="F19" i="2" s="1"/>
  <c r="D15" i="2"/>
  <c r="E15" i="2" s="1"/>
  <c r="F15" i="2" s="1"/>
  <c r="D11" i="2"/>
  <c r="E11" i="2" s="1"/>
  <c r="F11" i="2" s="1"/>
  <c r="D20" i="2"/>
  <c r="E20" i="2" s="1"/>
  <c r="F20" i="2" s="1"/>
  <c r="D6" i="2"/>
  <c r="E6" i="2" s="1"/>
  <c r="F6" i="2" s="1"/>
  <c r="D7" i="2"/>
  <c r="E7" i="2" s="1"/>
  <c r="F7" i="2" s="1"/>
  <c r="D5" i="2"/>
  <c r="H1" i="4"/>
  <c r="B5" i="2"/>
  <c r="B23" i="2" s="1"/>
  <c r="E5" i="2" l="1"/>
  <c r="F5" i="2" s="1"/>
  <c r="F23" i="2" s="1"/>
  <c r="E23" i="2" l="1"/>
</calcChain>
</file>

<file path=xl/sharedStrings.xml><?xml version="1.0" encoding="utf-8"?>
<sst xmlns="http://schemas.openxmlformats.org/spreadsheetml/2006/main" count="93" uniqueCount="59">
  <si>
    <t>Jan</t>
  </si>
  <si>
    <t>Monday</t>
  </si>
  <si>
    <t>example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</si>
  <si>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</si>
  <si>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</si>
  <si>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</si>
  <si>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</si>
  <si>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</si>
  <si>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</si>
  <si>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</si>
  <si>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</si>
  <si>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</si>
  <si>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Tuesday</t>
  </si>
  <si>
    <t>Wednesday</t>
  </si>
  <si>
    <t>Thursday</t>
  </si>
  <si>
    <t>Friday</t>
  </si>
  <si>
    <t>Saturday</t>
  </si>
  <si>
    <t>Sunday</t>
  </si>
  <si>
    <t>Thanksgiving Shopping List</t>
  </si>
  <si>
    <t>Date of Event</t>
  </si>
  <si>
    <t>Item</t>
  </si>
  <si>
    <t>Turkey</t>
  </si>
  <si>
    <t>Potatoes</t>
  </si>
  <si>
    <t>Gravy</t>
  </si>
  <si>
    <t>Number of guests</t>
  </si>
  <si>
    <t>Stuffing</t>
  </si>
  <si>
    <t>Celery</t>
  </si>
  <si>
    <t>Peas, Carrots</t>
  </si>
  <si>
    <t>Wine</t>
  </si>
  <si>
    <t>Rolls</t>
  </si>
  <si>
    <t>Butter</t>
  </si>
  <si>
    <t>Cranberry Sauce</t>
  </si>
  <si>
    <t>Apple Pie</t>
  </si>
  <si>
    <t>Ice Cream</t>
  </si>
  <si>
    <t>Whip Cream</t>
  </si>
  <si>
    <t>Apple cider</t>
  </si>
  <si>
    <t>Water</t>
  </si>
  <si>
    <t>Soda</t>
  </si>
  <si>
    <t>Category</t>
  </si>
  <si>
    <t>Food</t>
  </si>
  <si>
    <t>Beverage</t>
  </si>
  <si>
    <t>Sum of Cost</t>
  </si>
  <si>
    <t>Row Labels</t>
  </si>
  <si>
    <t>Grand Total</t>
  </si>
  <si>
    <t>Tax Rate</t>
  </si>
  <si>
    <t>Subtotal</t>
  </si>
  <si>
    <t>Tax Amount</t>
  </si>
  <si>
    <t>Total</t>
  </si>
  <si>
    <t>Today's Date</t>
  </si>
  <si>
    <t>above lower limit</t>
  </si>
  <si>
    <t>Traffic Light</t>
  </si>
  <si>
    <t>Action</t>
  </si>
  <si>
    <t>red</t>
  </si>
  <si>
    <t>yellow</t>
  </si>
  <si>
    <t>green</t>
  </si>
  <si>
    <t>stop</t>
  </si>
  <si>
    <t>slow down</t>
  </si>
  <si>
    <t>go</t>
  </si>
  <si>
    <t>Pumpkin 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</si>
</sst>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&quot;$&quot;* #,##0_);_(&quot;$&quot;* \(#,##0\);_(&quot;$&quot;* &quot;-&quot;??_);_(@_)"/>
    <numFmt numFmtId="166" formatCode="0.0000%"/>
    <numFmt numFmtId="167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 applyAlignment="1">
      <alignment textRotation="105"/>
    </xf>
    <xf numFmtId="0" fontId="2" fillId="0" borderId="0" xfId="0" applyFont="1"/>
    <xf numFmtId="0" fontId="3" fillId="0" borderId="0" xfId="0" applyFont="1"/>
    <xf numFmtId="43" fontId="0" fillId="0" borderId="0" xfId="1" applyFont="1"/>
    <xf numFmtId="43" fontId="0" fillId="0" borderId="0" xfId="0" applyNumberFormat="1"/>
    <xf numFmtId="165" fontId="0" fillId="0" borderId="0" xfId="2" applyNumberFormat="1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167" fontId="0" fillId="0" borderId="0" xfId="0" applyNumberFormat="1"/>
    <xf numFmtId="2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</cellXfs>
  <cellStyles count="3">
    <cellStyle name="Comma" xfId="1" builtinId="3"/>
    <cellStyle name="Currency" xfId="2" builtinId="4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Thanksgiving!$B$4</c:f>
              <c:strCache>
                <c:ptCount val="1"/>
                <c:pt idx="0">
                  <c:v>Subtotal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Thanksgiving!$A$5:$A$21</c:f>
              <c:strCache>
                <c:ptCount val="17"/>
                <c:pt idx="0">
                  <c:v>Soda</c:v>
                </c:pt>
                <c:pt idx="1">
                  <c:v>Apple cider</c:v>
                </c:pt>
                <c:pt idx="2">
                  <c:v>Water</c:v>
                </c:pt>
                <c:pt idx="3">
                  <c:v>Wine</c:v>
                </c:pt>
                <c:pt idx="4">
                  <c:v>Butter</c:v>
                </c:pt>
                <c:pt idx="5">
                  <c:v>Celery</c:v>
                </c:pt>
                <c:pt idx="6">
                  <c:v>Whip Cream</c:v>
                </c:pt>
                <c:pt idx="7">
                  <c:v>Cranberry Sauce</c:v>
                </c:pt>
                <c:pt idx="8">
                  <c:v>Stuffing</c:v>
                </c:pt>
                <c:pt idx="9">
                  <c:v>Gravy</c:v>
                </c:pt>
                <c:pt idx="10">
                  <c:v>Ice Cream</c:v>
                </c:pt>
                <c:pt idx="11">
                  <c:v>Peas, Carrots</c:v>
                </c:pt>
                <c:pt idx="12">
                  <c:v>Potatoes</c:v>
                </c:pt>
                <c:pt idx="13">
                  <c:v>Rolls</c:v>
                </c:pt>
                <c:pt idx="14">
                  <c:v>Apple Pie</c:v>
                </c:pt>
                <c:pt idx="15">
                  <c:v>Pumpkin Pie</c:v>
                </c:pt>
                <c:pt idx="16">
                  <c:v>Turkey</c:v>
                </c:pt>
              </c:strCache>
            </c:strRef>
          </c:cat>
          <c:val>
            <c:numRef>
              <c:f>Thanksgiving!$B$5:$B$21</c:f>
              <c:numCache>
                <c:formatCode>_("$"* #,##0_);_("$"* \(#,##0\);_("$"* "-"??_);_(@_)</c:formatCode>
                <c:ptCount val="17"/>
                <c:pt idx="0">
                  <c:v>4.95</c:v>
                </c:pt>
                <c:pt idx="1">
                  <c:v>10</c:v>
                </c:pt>
                <c:pt idx="2">
                  <c:v>14</c:v>
                </c:pt>
                <c:pt idx="3">
                  <c:v>30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5.99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30</c:v>
                </c:pt>
                <c:pt idx="15">
                  <c:v>30</c:v>
                </c:pt>
                <c:pt idx="16">
                  <c:v>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2797952"/>
        <c:axId val="32798512"/>
      </c:barChart>
      <c:catAx>
        <c:axId val="32797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2798512"/>
        <c:crosses val="autoZero"/>
        <c:auto val="1"/>
        <c:lblAlgn val="ctr"/>
        <c:lblOffset val="100"/>
        <c:noMultiLvlLbl val="0"/>
      </c:catAx>
      <c:valAx>
        <c:axId val="32798512"/>
        <c:scaling>
          <c:orientation val="minMax"/>
        </c:scaling>
        <c:delete val="1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27979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11-9-2013.xlsx]Thanksgiving!PivotTable1</c:name>
    <c:fmtId val="0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Thanksgiving!$I$18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Thanksgiving!$H$19:$H$21</c:f>
              <c:strCache>
                <c:ptCount val="2"/>
                <c:pt idx="0">
                  <c:v>Beverage</c:v>
                </c:pt>
                <c:pt idx="1">
                  <c:v>Food</c:v>
                </c:pt>
              </c:strCache>
            </c:strRef>
          </c:cat>
          <c:val>
            <c:numRef>
              <c:f>Thanksgiving!$I$19:$I$21</c:f>
              <c:numCache>
                <c:formatCode>General</c:formatCode>
                <c:ptCount val="2"/>
                <c:pt idx="0">
                  <c:v>58.95</c:v>
                </c:pt>
                <c:pt idx="1">
                  <c:v>152.99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19648"/>
        <c:axId val="148420208"/>
      </c:barChart>
      <c:catAx>
        <c:axId val="14841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8420208"/>
        <c:crosses val="autoZero"/>
        <c:auto val="1"/>
        <c:lblAlgn val="ctr"/>
        <c:lblOffset val="100"/>
        <c:noMultiLvlLbl val="0"/>
      </c:catAx>
      <c:valAx>
        <c:axId val="14842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41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11-9-2013.xlsx]Thanksgiving!PivotTable1</c:name>
    <c:fmtId val="1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Thanksgiving!$I$18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Thanksgiving!$H$19:$H$21</c:f>
              <c:strCache>
                <c:ptCount val="2"/>
                <c:pt idx="0">
                  <c:v>Beverage</c:v>
                </c:pt>
                <c:pt idx="1">
                  <c:v>Food</c:v>
                </c:pt>
              </c:strCache>
            </c:strRef>
          </c:cat>
          <c:val>
            <c:numRef>
              <c:f>Thanksgiving!$I$19:$I$21</c:f>
              <c:numCache>
                <c:formatCode>General</c:formatCode>
                <c:ptCount val="2"/>
                <c:pt idx="0">
                  <c:v>58.95</c:v>
                </c:pt>
                <c:pt idx="1">
                  <c:v>152.99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11205</xdr:colOff>
      <xdr:row>1</xdr:row>
      <xdr:rowOff>393327</xdr:rowOff>
    </xdr:from>
    <xdr:to>
      <xdr:col>18</xdr:col>
      <xdr:colOff>179293</xdr:colOff>
      <xdr:row>14</xdr:row>
      <xdr:rowOff>189380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156881</xdr:colOff>
      <xdr:row>16</xdr:row>
      <xdr:rowOff>34738</xdr:rowOff>
    </xdr:from>
    <xdr:to>
      <xdr:col>17</xdr:col>
      <xdr:colOff>493058</xdr:colOff>
      <xdr:row>30</xdr:row>
      <xdr:rowOff>110938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1535207</xdr:colOff>
      <xdr:row>23</xdr:row>
      <xdr:rowOff>90767</xdr:rowOff>
    </xdr:from>
    <xdr:to>
      <xdr:col>9</xdr:col>
      <xdr:colOff>78442</xdr:colOff>
      <xdr:row>37</xdr:row>
      <xdr:rowOff>166967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587.495260185184" createdVersion="4" refreshedVersion="4" minRefreshableVersion="3" recordCount="17">
  <cacheSource type="worksheet">
    <worksheetSource name="ThanksgivingData"/>
  </cacheSource>
  <cacheFields count="3">
    <cacheField name="Item" numFmtId="0">
      <sharedItems count="17">
        <s v="Turkey"/>
        <s v="Potatoes"/>
        <s v="Gravy"/>
        <s v="Stuffing"/>
        <s v="Celery"/>
        <s v="Peas, Carrots"/>
        <s v="Wine"/>
        <s v="Rolls"/>
        <s v="Butter"/>
        <s v="Cranberry Sauce"/>
        <s v="Apple Pie"/>
        <s v="Ice Cream"/>
        <s v="Whip Cream"/>
        <s v="Pumpkim Pie"/>
        <s v="Apple cider"/>
        <s v="Water"/>
        <s v="Soda"/>
      </sharedItems>
    </cacheField>
    <cacheField name="Cost" numFmtId="165">
      <sharedItems containsSemiMixedTypes="0" containsString="0" containsNumber="1" minValue="2" maxValue="40"/>
    </cacheField>
    <cacheField name="Category" numFmtId="0">
      <sharedItems count="2">
        <s v="Food"/>
        <s v="Beverag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n v="40"/>
    <x v="0"/>
  </r>
  <r>
    <x v="1"/>
    <n v="10"/>
    <x v="0"/>
  </r>
  <r>
    <x v="2"/>
    <n v="5"/>
    <x v="0"/>
  </r>
  <r>
    <x v="3"/>
    <n v="3"/>
    <x v="0"/>
  </r>
  <r>
    <x v="4"/>
    <n v="2"/>
    <x v="0"/>
  </r>
  <r>
    <x v="5"/>
    <n v="10"/>
    <x v="0"/>
  </r>
  <r>
    <x v="6"/>
    <n v="30"/>
    <x v="1"/>
  </r>
  <r>
    <x v="7"/>
    <n v="10"/>
    <x v="0"/>
  </r>
  <r>
    <x v="8"/>
    <n v="2"/>
    <x v="0"/>
  </r>
  <r>
    <x v="9"/>
    <n v="3"/>
    <x v="0"/>
  </r>
  <r>
    <x v="10"/>
    <n v="30"/>
    <x v="0"/>
  </r>
  <r>
    <x v="11"/>
    <n v="5.99"/>
    <x v="0"/>
  </r>
  <r>
    <x v="12"/>
    <n v="2"/>
    <x v="0"/>
  </r>
  <r>
    <x v="13"/>
    <n v="30"/>
    <x v="0"/>
  </r>
  <r>
    <x v="14"/>
    <n v="10"/>
    <x v="1"/>
  </r>
  <r>
    <x v="15"/>
    <n v="14"/>
    <x v="1"/>
  </r>
  <r>
    <x v="16"/>
    <n v="4.9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H18:I21" firstHeaderRow="1" firstDataRow="1" firstDataCol="1"/>
  <pivotFields count="3">
    <pivotField showAll="0">
      <items count="18">
        <item x="14"/>
        <item x="10"/>
        <item x="8"/>
        <item x="4"/>
        <item x="9"/>
        <item x="2"/>
        <item x="11"/>
        <item x="5"/>
        <item x="1"/>
        <item x="13"/>
        <item x="7"/>
        <item x="16"/>
        <item x="3"/>
        <item x="0"/>
        <item x="15"/>
        <item x="12"/>
        <item x="6"/>
        <item t="default"/>
      </items>
    </pivotField>
    <pivotField dataField="1" numFmtId="165"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 of Cost" fld="1" baseField="2" baseItem="1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60" zoomScaleNormal="160" workbookViewId="0"/>
  </sheetViews>
  <sheetFormatPr defaultRowHeight="15" x14ac:dyDescent="0.25"/>
  <sheetData>
    <row r="1" spans="1:7" x14ac:dyDescent="0.25">
      <c r="A1">
        <v>1</v>
      </c>
      <c r="C1" t="s">
        <v>0</v>
      </c>
      <c r="F1" t="s">
        <v>1</v>
      </c>
      <c r="G1" t="s">
        <v>2</v>
      </c>
    </row>
    <row r="2" spans="1:7" x14ac:dyDescent="0.25">
      <c r="A2">
        <v>2</v>
      </c>
      <c r="C2" t="s">
        <v>3</v>
      </c>
      <c r="F2" t="s">
        <v>12</v>
      </c>
      <c r="G2" t="s">
        <v>2</v>
      </c>
    </row>
    <row r="3" spans="1:7" x14ac:dyDescent="0.25">
      <c r="A3">
        <v>3</v>
      </c>
      <c r="C3" t="s">
        <v>4</v>
      </c>
      <c r="F3" t="s">
        <v>13</v>
      </c>
      <c r="G3" t="s">
        <v>2</v>
      </c>
    </row>
    <row r="4" spans="1:7" x14ac:dyDescent="0.25">
      <c r="A4">
        <v>4</v>
      </c>
      <c r="C4" t="s">
        <v>5</v>
      </c>
      <c r="F4" t="s">
        <v>14</v>
      </c>
      <c r="G4" t="s">
        <v>2</v>
      </c>
    </row>
    <row r="5" spans="1:7" x14ac:dyDescent="0.25">
      <c r="A5">
        <v>5</v>
      </c>
      <c r="C5" t="s">
        <v>6</v>
      </c>
      <c r="F5" t="s">
        <v>15</v>
      </c>
      <c r="G5" t="s">
        <v>2</v>
      </c>
    </row>
    <row r="6" spans="1:7" x14ac:dyDescent="0.25">
      <c r="A6">
        <v>6</v>
      </c>
      <c r="C6" t="s">
        <v>7</v>
      </c>
      <c r="F6" t="s">
        <v>16</v>
      </c>
      <c r="G6" t="s">
        <v>2</v>
      </c>
    </row>
    <row r="7" spans="1:7" x14ac:dyDescent="0.25">
      <c r="A7">
        <v>7</v>
      </c>
      <c r="C7" t="s">
        <v>8</v>
      </c>
      <c r="F7" t="s">
        <v>17</v>
      </c>
      <c r="G7" t="s">
        <v>2</v>
      </c>
    </row>
    <row r="8" spans="1:7" x14ac:dyDescent="0.25">
      <c r="A8">
        <v>8</v>
      </c>
      <c r="C8" t="s">
        <v>9</v>
      </c>
      <c r="F8" t="s">
        <v>1</v>
      </c>
      <c r="G8" t="s">
        <v>2</v>
      </c>
    </row>
    <row r="9" spans="1:7" x14ac:dyDescent="0.25">
      <c r="A9">
        <v>9</v>
      </c>
      <c r="C9" t="s">
        <v>10</v>
      </c>
      <c r="F9" t="s">
        <v>12</v>
      </c>
      <c r="G9" t="s">
        <v>2</v>
      </c>
    </row>
    <row r="10" spans="1:7" x14ac:dyDescent="0.25">
      <c r="A10">
        <v>10</v>
      </c>
      <c r="C10" t="s">
        <v>11</v>
      </c>
      <c r="F10" t="s">
        <v>13</v>
      </c>
      <c r="G10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3"/>
  <sheetViews>
    <sheetView tabSelected="1" zoomScale="85" zoomScaleNormal="85" workbookViewId="0">
      <selection activeCell="I1" sqref="I1"/>
    </sheetView>
  </sheetViews>
  <sheetFormatPr defaultRowHeight="15" x14ac:dyDescent="0.25"/>
  <cols>
    <col min="1" max="1" width="34.42578125" customWidth="1"/>
    <col min="2" max="2" width="11.5703125" customWidth="1"/>
    <col min="3" max="3" width="9.28515625" bestFit="1" customWidth="1"/>
    <col min="4" max="4" width="16.85546875" bestFit="1" customWidth="1"/>
    <col min="5" max="5" width="12.85546875" bestFit="1" customWidth="1"/>
    <col min="6" max="6" width="27.5703125" bestFit="1" customWidth="1"/>
    <col min="7" max="7" width="9.140625" customWidth="1"/>
    <col min="8" max="8" width="18.28515625" customWidth="1"/>
    <col min="9" max="9" width="16.7109375" bestFit="1" customWidth="1"/>
    <col min="10" max="10" width="11.42578125" customWidth="1"/>
  </cols>
  <sheetData>
    <row r="1" spans="1:9" ht="23.25" x14ac:dyDescent="0.35">
      <c r="A1" s="3" t="s">
        <v>18</v>
      </c>
      <c r="E1" t="s">
        <v>48</v>
      </c>
      <c r="F1" s="13">
        <f ca="1">NOW()</f>
        <v>41590.867805208334</v>
      </c>
      <c r="H1" s="17" t="s">
        <v>49</v>
      </c>
      <c r="I1" s="18">
        <v>10</v>
      </c>
    </row>
    <row r="2" spans="1:9" ht="60" customHeight="1" x14ac:dyDescent="0.25">
      <c r="A2" t="s">
        <v>19</v>
      </c>
      <c r="B2" s="1">
        <v>41606</v>
      </c>
      <c r="D2" t="s">
        <v>24</v>
      </c>
      <c r="E2">
        <v>30</v>
      </c>
      <c r="G2" s="12"/>
    </row>
    <row r="4" spans="1:9" x14ac:dyDescent="0.25">
      <c r="A4" t="s">
        <v>20</v>
      </c>
      <c r="B4" t="s">
        <v>45</v>
      </c>
      <c r="C4" t="s">
        <v>38</v>
      </c>
      <c r="D4" t="s">
        <v>44</v>
      </c>
      <c r="E4" t="s">
        <v>46</v>
      </c>
      <c r="F4" t="s">
        <v>47</v>
      </c>
    </row>
    <row r="5" spans="1:9" x14ac:dyDescent="0.25">
      <c r="A5" t="s">
        <v>37</v>
      </c>
      <c r="B5" s="6">
        <f>0.99*5</f>
        <v>4.95</v>
      </c>
      <c r="C5" t="s">
        <v>40</v>
      </c>
      <c r="D5" s="11">
        <f t="shared" ref="D5:D21" si="0">VLOOKUP(C5,TaxRateTable,2,FALSE)</f>
        <v>7.0000000000000007E-2</v>
      </c>
      <c r="E5" s="4">
        <f t="shared" ref="E5:E21" si="1">B5*D5</f>
        <v>0.34650000000000003</v>
      </c>
      <c r="F5" s="4">
        <f t="shared" ref="F5:F21" si="2">B5+E5</f>
        <v>5.2965</v>
      </c>
      <c r="G5" s="4"/>
    </row>
    <row r="6" spans="1:9" x14ac:dyDescent="0.25">
      <c r="A6" t="s">
        <v>35</v>
      </c>
      <c r="B6" s="6">
        <v>10</v>
      </c>
      <c r="C6" t="s">
        <v>40</v>
      </c>
      <c r="D6" s="11">
        <f t="shared" si="0"/>
        <v>7.0000000000000007E-2</v>
      </c>
      <c r="E6" s="4">
        <f t="shared" si="1"/>
        <v>0.70000000000000007</v>
      </c>
      <c r="F6" s="4">
        <f t="shared" si="2"/>
        <v>10.7</v>
      </c>
      <c r="G6" s="4"/>
    </row>
    <row r="7" spans="1:9" x14ac:dyDescent="0.25">
      <c r="A7" t="s">
        <v>36</v>
      </c>
      <c r="B7" s="6">
        <v>14</v>
      </c>
      <c r="C7" t="s">
        <v>40</v>
      </c>
      <c r="D7" s="11">
        <f t="shared" si="0"/>
        <v>7.0000000000000007E-2</v>
      </c>
      <c r="E7" s="4">
        <f t="shared" si="1"/>
        <v>0.98000000000000009</v>
      </c>
      <c r="F7" s="4">
        <f t="shared" si="2"/>
        <v>14.98</v>
      </c>
      <c r="G7" s="4"/>
    </row>
    <row r="8" spans="1:9" x14ac:dyDescent="0.25">
      <c r="A8" t="s">
        <v>28</v>
      </c>
      <c r="B8" s="6">
        <v>30</v>
      </c>
      <c r="C8" t="s">
        <v>40</v>
      </c>
      <c r="D8" s="11">
        <f t="shared" si="0"/>
        <v>7.0000000000000007E-2</v>
      </c>
      <c r="E8" s="4">
        <f t="shared" si="1"/>
        <v>2.1</v>
      </c>
      <c r="F8" s="4">
        <f t="shared" si="2"/>
        <v>32.1</v>
      </c>
      <c r="G8" s="4"/>
    </row>
    <row r="9" spans="1:9" x14ac:dyDescent="0.25">
      <c r="A9" t="s">
        <v>30</v>
      </c>
      <c r="B9" s="6">
        <v>2</v>
      </c>
      <c r="C9" t="s">
        <v>39</v>
      </c>
      <c r="D9" s="11">
        <f t="shared" si="0"/>
        <v>0.02</v>
      </c>
      <c r="E9" s="4">
        <f t="shared" si="1"/>
        <v>0.04</v>
      </c>
      <c r="F9" s="4">
        <f t="shared" si="2"/>
        <v>2.04</v>
      </c>
      <c r="G9" s="4"/>
      <c r="H9" t="s">
        <v>38</v>
      </c>
      <c r="I9" t="s">
        <v>44</v>
      </c>
    </row>
    <row r="10" spans="1:9" x14ac:dyDescent="0.25">
      <c r="A10" t="s">
        <v>26</v>
      </c>
      <c r="B10" s="6">
        <v>2</v>
      </c>
      <c r="C10" t="s">
        <v>39</v>
      </c>
      <c r="D10" s="11">
        <f t="shared" si="0"/>
        <v>0.02</v>
      </c>
      <c r="E10" s="4">
        <f t="shared" si="1"/>
        <v>0.04</v>
      </c>
      <c r="F10" s="4">
        <f t="shared" si="2"/>
        <v>2.04</v>
      </c>
      <c r="G10" s="4"/>
      <c r="H10" t="s">
        <v>39</v>
      </c>
      <c r="I10" s="10">
        <v>0.02</v>
      </c>
    </row>
    <row r="11" spans="1:9" x14ac:dyDescent="0.25">
      <c r="A11" t="s">
        <v>34</v>
      </c>
      <c r="B11" s="6">
        <v>2</v>
      </c>
      <c r="C11" t="s">
        <v>39</v>
      </c>
      <c r="D11" s="11">
        <f t="shared" si="0"/>
        <v>0.02</v>
      </c>
      <c r="E11" s="4">
        <f t="shared" si="1"/>
        <v>0.04</v>
      </c>
      <c r="F11" s="4">
        <f t="shared" si="2"/>
        <v>2.04</v>
      </c>
      <c r="G11" s="4"/>
      <c r="H11" t="s">
        <v>40</v>
      </c>
      <c r="I11" s="10">
        <v>7.0000000000000007E-2</v>
      </c>
    </row>
    <row r="12" spans="1:9" x14ac:dyDescent="0.25">
      <c r="A12" t="s">
        <v>31</v>
      </c>
      <c r="B12" s="6">
        <v>3</v>
      </c>
      <c r="C12" t="s">
        <v>39</v>
      </c>
      <c r="D12" s="11">
        <f t="shared" si="0"/>
        <v>0.02</v>
      </c>
      <c r="E12" s="4">
        <f t="shared" si="1"/>
        <v>0.06</v>
      </c>
      <c r="F12" s="4">
        <f t="shared" si="2"/>
        <v>3.06</v>
      </c>
      <c r="G12" s="4"/>
    </row>
    <row r="13" spans="1:9" x14ac:dyDescent="0.25">
      <c r="A13" t="s">
        <v>25</v>
      </c>
      <c r="B13" s="6">
        <v>3</v>
      </c>
      <c r="C13" t="s">
        <v>39</v>
      </c>
      <c r="D13" s="11">
        <f t="shared" si="0"/>
        <v>0.02</v>
      </c>
      <c r="E13" s="4">
        <f t="shared" si="1"/>
        <v>0.06</v>
      </c>
      <c r="F13" s="4">
        <f t="shared" si="2"/>
        <v>3.06</v>
      </c>
      <c r="G13" s="4"/>
    </row>
    <row r="14" spans="1:9" x14ac:dyDescent="0.25">
      <c r="A14" t="s">
        <v>23</v>
      </c>
      <c r="B14" s="6">
        <v>5</v>
      </c>
      <c r="C14" t="s">
        <v>39</v>
      </c>
      <c r="D14" s="11">
        <f t="shared" si="0"/>
        <v>0.02</v>
      </c>
      <c r="E14" s="4">
        <f t="shared" si="1"/>
        <v>0.1</v>
      </c>
      <c r="F14" s="4">
        <f t="shared" si="2"/>
        <v>5.0999999999999996</v>
      </c>
      <c r="G14" s="4"/>
    </row>
    <row r="15" spans="1:9" x14ac:dyDescent="0.25">
      <c r="A15" t="s">
        <v>33</v>
      </c>
      <c r="B15" s="6">
        <v>5.99</v>
      </c>
      <c r="C15" t="s">
        <v>39</v>
      </c>
      <c r="D15" s="11">
        <f t="shared" si="0"/>
        <v>0.02</v>
      </c>
      <c r="E15" s="4">
        <f t="shared" si="1"/>
        <v>0.1198</v>
      </c>
      <c r="F15" s="4">
        <f t="shared" si="2"/>
        <v>6.1097999999999999</v>
      </c>
      <c r="G15" s="4"/>
    </row>
    <row r="16" spans="1:9" x14ac:dyDescent="0.25">
      <c r="A16" t="s">
        <v>27</v>
      </c>
      <c r="B16" s="6">
        <v>10</v>
      </c>
      <c r="C16" t="s">
        <v>39</v>
      </c>
      <c r="D16" s="11">
        <f t="shared" si="0"/>
        <v>0.02</v>
      </c>
      <c r="E16" s="4">
        <f t="shared" si="1"/>
        <v>0.2</v>
      </c>
      <c r="F16" s="4">
        <f t="shared" si="2"/>
        <v>10.199999999999999</v>
      </c>
      <c r="G16" s="4"/>
    </row>
    <row r="17" spans="1:9" x14ac:dyDescent="0.25">
      <c r="A17" t="s">
        <v>22</v>
      </c>
      <c r="B17" s="6">
        <v>10</v>
      </c>
      <c r="C17" t="s">
        <v>39</v>
      </c>
      <c r="D17" s="11">
        <f t="shared" si="0"/>
        <v>0.02</v>
      </c>
      <c r="E17" s="4">
        <f t="shared" si="1"/>
        <v>0.2</v>
      </c>
      <c r="F17" s="4">
        <f t="shared" si="2"/>
        <v>10.199999999999999</v>
      </c>
      <c r="G17" s="4"/>
    </row>
    <row r="18" spans="1:9" x14ac:dyDescent="0.25">
      <c r="A18" t="s">
        <v>29</v>
      </c>
      <c r="B18" s="6">
        <v>10</v>
      </c>
      <c r="C18" t="s">
        <v>39</v>
      </c>
      <c r="D18" s="11">
        <f t="shared" si="0"/>
        <v>0.02</v>
      </c>
      <c r="E18" s="4">
        <f t="shared" si="1"/>
        <v>0.2</v>
      </c>
      <c r="F18" s="4">
        <f t="shared" si="2"/>
        <v>10.199999999999999</v>
      </c>
      <c r="G18" s="4"/>
      <c r="H18" s="8" t="s">
        <v>42</v>
      </c>
      <c r="I18" t="s">
        <v>41</v>
      </c>
    </row>
    <row r="19" spans="1:9" x14ac:dyDescent="0.25">
      <c r="A19" t="s">
        <v>32</v>
      </c>
      <c r="B19" s="6">
        <v>30</v>
      </c>
      <c r="C19" t="s">
        <v>39</v>
      </c>
      <c r="D19" s="11">
        <f t="shared" si="0"/>
        <v>0.02</v>
      </c>
      <c r="E19" s="4">
        <f t="shared" si="1"/>
        <v>0.6</v>
      </c>
      <c r="F19" s="4">
        <f t="shared" si="2"/>
        <v>30.6</v>
      </c>
      <c r="G19" s="4"/>
      <c r="H19" s="9" t="s">
        <v>40</v>
      </c>
      <c r="I19" s="7">
        <v>58.95</v>
      </c>
    </row>
    <row r="20" spans="1:9" x14ac:dyDescent="0.25">
      <c r="A20" t="s">
        <v>58</v>
      </c>
      <c r="B20" s="6">
        <v>30</v>
      </c>
      <c r="C20" t="s">
        <v>39</v>
      </c>
      <c r="D20" s="11">
        <f t="shared" si="0"/>
        <v>0.02</v>
      </c>
      <c r="E20" s="4">
        <f t="shared" si="1"/>
        <v>0.6</v>
      </c>
      <c r="F20" s="4">
        <f t="shared" si="2"/>
        <v>30.6</v>
      </c>
      <c r="G20" s="4"/>
      <c r="H20" s="9" t="s">
        <v>39</v>
      </c>
      <c r="I20" s="7">
        <v>152.99</v>
      </c>
    </row>
    <row r="21" spans="1:9" x14ac:dyDescent="0.25">
      <c r="A21" t="s">
        <v>21</v>
      </c>
      <c r="B21" s="6">
        <v>40</v>
      </c>
      <c r="C21" t="s">
        <v>39</v>
      </c>
      <c r="D21" s="11">
        <f t="shared" si="0"/>
        <v>0.02</v>
      </c>
      <c r="E21" s="4">
        <f t="shared" si="1"/>
        <v>0.8</v>
      </c>
      <c r="F21" s="4">
        <f t="shared" si="2"/>
        <v>40.799999999999997</v>
      </c>
      <c r="G21" s="4"/>
      <c r="H21" s="9" t="s">
        <v>43</v>
      </c>
      <c r="I21" s="7">
        <v>211.94</v>
      </c>
    </row>
    <row r="22" spans="1:9" x14ac:dyDescent="0.25">
      <c r="B22" s="6"/>
    </row>
    <row r="23" spans="1:9" x14ac:dyDescent="0.25">
      <c r="A23">
        <f>COUNTA(A5:A21)</f>
        <v>17</v>
      </c>
      <c r="B23" s="6">
        <f>SUBTOTAL(9,B5:B22)</f>
        <v>211.94</v>
      </c>
      <c r="E23" s="5">
        <f>SUBTOTAL(9,E5:E22)</f>
        <v>7.1862999999999984</v>
      </c>
      <c r="F23" s="5">
        <f>SUBTOTAL(9,F5:F22)</f>
        <v>219.12630000000001</v>
      </c>
      <c r="G23" s="5"/>
    </row>
  </sheetData>
  <sortState ref="A5:F21">
    <sortCondition ref="C5:C21"/>
    <sortCondition ref="F5:F21"/>
  </sortState>
  <conditionalFormatting sqref="F5:F21">
    <cfRule type="cellIs" dxfId="3" priority="5" operator="greaterThan">
      <formula>$I$1</formula>
    </cfRule>
  </conditionalFormatting>
  <pageMargins left="0.7" right="0.7" top="0.75" bottom="0.75" header="0.3" footer="0.3"/>
  <pageSetup orientation="portrait" r:id="rId2"/>
  <headerFooter>
    <oddFooter>&amp;L&amp;T&amp;D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75" zoomScaleNormal="175" workbookViewId="0"/>
  </sheetViews>
  <sheetFormatPr defaultRowHeight="15" x14ac:dyDescent="0.25"/>
  <sheetData>
    <row r="1" spans="1:8" x14ac:dyDescent="0.25">
      <c r="A1">
        <v>20</v>
      </c>
      <c r="B1">
        <v>25</v>
      </c>
      <c r="C1">
        <v>30</v>
      </c>
      <c r="D1">
        <v>35</v>
      </c>
      <c r="E1">
        <v>40</v>
      </c>
      <c r="F1">
        <v>45</v>
      </c>
      <c r="G1">
        <v>50</v>
      </c>
      <c r="H1" s="2">
        <f>SUM(A1:G1,A4:A10)</f>
        <v>490</v>
      </c>
    </row>
    <row r="4" spans="1:8" x14ac:dyDescent="0.25">
      <c r="A4">
        <v>20</v>
      </c>
    </row>
    <row r="5" spans="1:8" x14ac:dyDescent="0.25">
      <c r="A5">
        <v>25</v>
      </c>
    </row>
    <row r="6" spans="1:8" x14ac:dyDescent="0.25">
      <c r="A6">
        <v>30</v>
      </c>
    </row>
    <row r="7" spans="1:8" x14ac:dyDescent="0.25">
      <c r="A7">
        <v>35</v>
      </c>
    </row>
    <row r="8" spans="1:8" x14ac:dyDescent="0.25">
      <c r="A8">
        <v>40</v>
      </c>
    </row>
    <row r="9" spans="1:8" x14ac:dyDescent="0.25">
      <c r="A9">
        <v>45</v>
      </c>
    </row>
    <row r="10" spans="1:8" x14ac:dyDescent="0.25">
      <c r="A10" s="2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8"/>
  <sheetViews>
    <sheetView zoomScale="205" zoomScaleNormal="205" workbookViewId="0"/>
  </sheetViews>
  <sheetFormatPr defaultRowHeight="15" x14ac:dyDescent="0.25"/>
  <cols>
    <col min="1" max="2" width="5.28515625" customWidth="1"/>
    <col min="3" max="3" width="19.140625" customWidth="1"/>
    <col min="4" max="4" width="24.85546875" customWidth="1"/>
  </cols>
  <sheetData>
    <row r="1" spans="3:4" x14ac:dyDescent="0.25">
      <c r="C1" s="15" t="s">
        <v>50</v>
      </c>
      <c r="D1" s="15" t="s">
        <v>51</v>
      </c>
    </row>
    <row r="2" spans="3:4" x14ac:dyDescent="0.25">
      <c r="C2" s="14" t="s">
        <v>52</v>
      </c>
      <c r="D2" s="14" t="s">
        <v>55</v>
      </c>
    </row>
    <row r="3" spans="3:4" x14ac:dyDescent="0.25">
      <c r="C3" s="14" t="s">
        <v>53</v>
      </c>
      <c r="D3" s="14" t="s">
        <v>56</v>
      </c>
    </row>
    <row r="4" spans="3:4" x14ac:dyDescent="0.25">
      <c r="C4" s="14" t="s">
        <v>54</v>
      </c>
      <c r="D4" s="14" t="s">
        <v>57</v>
      </c>
    </row>
    <row r="5" spans="3:4" x14ac:dyDescent="0.25">
      <c r="C5" s="14"/>
      <c r="D5" s="14"/>
    </row>
    <row r="6" spans="3:4" x14ac:dyDescent="0.25">
      <c r="C6" s="14"/>
      <c r="D6" s="14"/>
    </row>
    <row r="7" spans="3:4" x14ac:dyDescent="0.25">
      <c r="C7" s="14"/>
      <c r="D7" s="14"/>
    </row>
    <row r="8" spans="3:4" ht="36" x14ac:dyDescent="0.55000000000000004">
      <c r="C8" s="14" t="s">
        <v>54</v>
      </c>
      <c r="D8" s="16" t="str">
        <f>VLOOKUP(C8,TrafficLightTable,2,FALSE)</f>
        <v>go</v>
      </c>
    </row>
  </sheetData>
  <conditionalFormatting sqref="D8">
    <cfRule type="containsText" dxfId="2" priority="1" operator="containsText" text="go">
      <formula>NOT(ISERROR(SEARCH("go",D8)))</formula>
    </cfRule>
    <cfRule type="containsText" dxfId="1" priority="2" operator="containsText" text="slow down">
      <formula>NOT(ISERROR(SEARCH("slow down",D8)))</formula>
    </cfRule>
    <cfRule type="containsText" dxfId="0" priority="3" operator="containsText" text="stop">
      <formula>NOT(ISERROR(SEARCH("stop",D8)))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Autofill</vt:lpstr>
      <vt:lpstr>Thanksgiving</vt:lpstr>
      <vt:lpstr>Sum function activity</vt:lpstr>
      <vt:lpstr>Traffic Light activity</vt:lpstr>
      <vt:lpstr>GrandTotal</vt:lpstr>
      <vt:lpstr>NumberOfGuests</vt:lpstr>
      <vt:lpstr>TaxRateTable</vt:lpstr>
      <vt:lpstr>ThanksgivingData</vt:lpstr>
      <vt:lpstr>TrafficLightTable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Toshiba</cp:lastModifiedBy>
  <cp:lastPrinted>2013-11-09T20:24:43Z</cp:lastPrinted>
  <dcterms:created xsi:type="dcterms:W3CDTF">2013-11-09T15:33:57Z</dcterms:created>
  <dcterms:modified xsi:type="dcterms:W3CDTF">2013-11-13T01:49:44Z</dcterms:modified>
</cp:coreProperties>
</file>