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inojoj\Downloads\"/>
    </mc:Choice>
  </mc:AlternateContent>
  <xr:revisionPtr revIDLastSave="0" documentId="8_{E8F15893-54AD-4B1E-8339-27E97EBEA94C}" xr6:coauthVersionLast="47" xr6:coauthVersionMax="47" xr10:uidLastSave="{00000000-0000-0000-0000-000000000000}"/>
  <bookViews>
    <workbookView xWindow="-120" yWindow="-120" windowWidth="29040" windowHeight="15840" activeTab="2" xr2:uid="{6D00AEBB-92A2-43DE-8ED9-8150B0C9A7CE}"/>
  </bookViews>
  <sheets>
    <sheet name="practice calculations" sheetId="1" r:id="rId1"/>
    <sheet name="Posting to Ledger" sheetId="2" r:id="rId2"/>
    <sheet name="Posting to Ledger (2)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47" i="3" l="1"/>
  <c r="AA45" i="3"/>
  <c r="Z44" i="3"/>
  <c r="W47" i="3"/>
  <c r="V40" i="3"/>
  <c r="X31" i="3"/>
  <c r="W21" i="3"/>
  <c r="W22" i="3" s="1"/>
  <c r="W29" i="3" s="1"/>
  <c r="Y32" i="3" s="1"/>
  <c r="W9" i="3"/>
  <c r="V9" i="3"/>
  <c r="R18" i="2"/>
  <c r="C7" i="1"/>
  <c r="C5" i="1"/>
  <c r="C3" i="1"/>
  <c r="C1" i="1"/>
</calcChain>
</file>

<file path=xl/sharedStrings.xml><?xml version="1.0" encoding="utf-8"?>
<sst xmlns="http://schemas.openxmlformats.org/spreadsheetml/2006/main" count="197" uniqueCount="69">
  <si>
    <t>Chart of Accounts</t>
  </si>
  <si>
    <t>Cash</t>
  </si>
  <si>
    <t>Revenue</t>
  </si>
  <si>
    <t>Expenses</t>
  </si>
  <si>
    <t>Assets</t>
  </si>
  <si>
    <t>Wage Expense</t>
  </si>
  <si>
    <t>Rent Expense</t>
  </si>
  <si>
    <t>Utilities Expense</t>
  </si>
  <si>
    <t>Supplies Expense</t>
  </si>
  <si>
    <t>Advertising Expense</t>
  </si>
  <si>
    <t>Miscellaneous Expense</t>
  </si>
  <si>
    <t>Insurance Expense</t>
  </si>
  <si>
    <t>Date</t>
  </si>
  <si>
    <t>Account</t>
  </si>
  <si>
    <t>Credit</t>
  </si>
  <si>
    <t>Debit</t>
  </si>
  <si>
    <t>Journal</t>
  </si>
  <si>
    <t>Div + Expense + Assets = Liability + Owner's Equity + Revenue</t>
  </si>
  <si>
    <t>D + E + A = L + E + R</t>
  </si>
  <si>
    <t>Dividends</t>
  </si>
  <si>
    <t>Expense</t>
  </si>
  <si>
    <t>Liability</t>
  </si>
  <si>
    <t>Owner's Equity</t>
  </si>
  <si>
    <t>Debits</t>
  </si>
  <si>
    <t>Credits</t>
  </si>
  <si>
    <t>+</t>
  </si>
  <si>
    <t>-</t>
  </si>
  <si>
    <t xml:space="preserve">       Cash</t>
  </si>
  <si>
    <t>Fee Earned</t>
  </si>
  <si>
    <t xml:space="preserve">       Fee Earned</t>
  </si>
  <si>
    <t xml:space="preserve">       Fees Earned</t>
  </si>
  <si>
    <t>Ledger</t>
  </si>
  <si>
    <t>Item</t>
  </si>
  <si>
    <t>--POSTING--&gt;</t>
  </si>
  <si>
    <t>--copy from Journal--</t>
  </si>
  <si>
    <t>--Running Balance--</t>
  </si>
  <si>
    <t>X</t>
  </si>
  <si>
    <t>site:</t>
  </si>
  <si>
    <t>https://www.nytechnologist.com/beyondthebasics/</t>
  </si>
  <si>
    <t>PR</t>
  </si>
  <si>
    <t>x</t>
  </si>
  <si>
    <t>LEDGERS</t>
  </si>
  <si>
    <t>Fees Earned</t>
  </si>
  <si>
    <t>Div. + Expense + Assets = Liability + Owner's Equity + Revenue</t>
  </si>
  <si>
    <t xml:space="preserve">   Fees Earned</t>
  </si>
  <si>
    <t xml:space="preserve">   Cash</t>
  </si>
  <si>
    <t xml:space="preserve">  Cash</t>
  </si>
  <si>
    <t>Total</t>
  </si>
  <si>
    <t>Income Statement</t>
  </si>
  <si>
    <t>Cycle ending at the end of the month</t>
  </si>
  <si>
    <t>Operating Expenses</t>
  </si>
  <si>
    <t xml:space="preserve">     Supplies Expense</t>
  </si>
  <si>
    <t>Total Operation Expense</t>
  </si>
  <si>
    <t>Net Income</t>
  </si>
  <si>
    <t>Retained Earnings Statements</t>
  </si>
  <si>
    <t>Retained Earnings 6/1 beginning of Month</t>
  </si>
  <si>
    <t>Less: Cash Dividends</t>
  </si>
  <si>
    <t>Retained Earnings 6/30 end of Month</t>
  </si>
  <si>
    <t>Increase (Decrease) in Retained Earnings</t>
  </si>
  <si>
    <t>Balance Sheet</t>
  </si>
  <si>
    <t>End of month 6/30</t>
  </si>
  <si>
    <t>Total Assets</t>
  </si>
  <si>
    <t>Liabilities</t>
  </si>
  <si>
    <t>Stockholders' Equity</t>
  </si>
  <si>
    <t>Common Stock</t>
  </si>
  <si>
    <t>Retained Earnings</t>
  </si>
  <si>
    <t xml:space="preserve">      Total stockholder's equity</t>
  </si>
  <si>
    <t>Total Liabilities and stockholders' equity</t>
  </si>
  <si>
    <t>Trial Balance (check at ANY time "debits=credits")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</si>
</sst>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7" formatCode="_(&quot;$&quot;* #,##0_);_(&quot;$&quot;* \(#,##0\);_(&quot;$&quot;* &quot;-&quot;??_);_(@_)"/>
    <numFmt numFmtId="169" formatCode="_(* #,##0_);_(* \(#,##0\);_(* &quot;-&quot;??_);_(@_)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</cellStyleXfs>
  <cellXfs count="62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" fillId="0" borderId="9" xfId="0" applyFont="1" applyBorder="1"/>
    <xf numFmtId="0" fontId="1" fillId="0" borderId="10" xfId="0" applyFont="1" applyBorder="1"/>
    <xf numFmtId="0" fontId="1" fillId="0" borderId="11" xfId="0" applyFont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14" fontId="0" fillId="0" borderId="0" xfId="0" applyNumberFormat="1"/>
    <xf numFmtId="0" fontId="0" fillId="0" borderId="0" xfId="0" quotePrefix="1"/>
    <xf numFmtId="0" fontId="1" fillId="0" borderId="1" xfId="0" applyFont="1" applyFill="1" applyBorder="1"/>
    <xf numFmtId="0" fontId="2" fillId="2" borderId="9" xfId="0" quotePrefix="1" applyFont="1" applyFill="1" applyBorder="1"/>
    <xf numFmtId="0" fontId="2" fillId="3" borderId="10" xfId="0" quotePrefix="1" applyFont="1" applyFill="1" applyBorder="1"/>
    <xf numFmtId="0" fontId="2" fillId="3" borderId="11" xfId="0" applyFont="1" applyFill="1" applyBorder="1"/>
    <xf numFmtId="14" fontId="0" fillId="0" borderId="4" xfId="0" applyNumberFormat="1" applyBorder="1"/>
    <xf numFmtId="0" fontId="0" fillId="0" borderId="0" xfId="0" applyBorder="1"/>
    <xf numFmtId="0" fontId="0" fillId="0" borderId="0" xfId="0" applyFill="1" applyBorder="1"/>
    <xf numFmtId="14" fontId="0" fillId="0" borderId="6" xfId="0" applyNumberFormat="1" applyBorder="1"/>
    <xf numFmtId="0" fontId="3" fillId="0" borderId="0" xfId="0" applyFont="1"/>
    <xf numFmtId="0" fontId="4" fillId="0" borderId="0" xfId="1"/>
    <xf numFmtId="0" fontId="2" fillId="2" borderId="11" xfId="0" applyFont="1" applyFill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2" borderId="0" xfId="0" applyFill="1" applyBorder="1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14" fontId="0" fillId="0" borderId="1" xfId="0" applyNumberFormat="1" applyBorder="1"/>
    <xf numFmtId="0" fontId="5" fillId="0" borderId="0" xfId="0" applyFont="1"/>
    <xf numFmtId="0" fontId="0" fillId="0" borderId="7" xfId="0" applyFill="1" applyBorder="1"/>
    <xf numFmtId="0" fontId="7" fillId="0" borderId="1" xfId="0" applyFont="1" applyBorder="1"/>
    <xf numFmtId="0" fontId="1" fillId="0" borderId="4" xfId="0" applyFont="1" applyFill="1" applyBorder="1"/>
    <xf numFmtId="167" fontId="0" fillId="0" borderId="5" xfId="3" applyNumberFormat="1" applyFont="1" applyBorder="1"/>
    <xf numFmtId="0" fontId="1" fillId="0" borderId="4" xfId="0" applyFont="1" applyBorder="1"/>
    <xf numFmtId="0" fontId="8" fillId="0" borderId="0" xfId="3" applyNumberFormat="1" applyFont="1" applyBorder="1"/>
    <xf numFmtId="0" fontId="8" fillId="0" borderId="5" xfId="3" applyNumberFormat="1" applyFont="1" applyBorder="1"/>
    <xf numFmtId="0" fontId="1" fillId="0" borderId="6" xfId="0" applyFont="1" applyBorder="1"/>
    <xf numFmtId="0" fontId="8" fillId="0" borderId="8" xfId="3" applyNumberFormat="1" applyFont="1" applyBorder="1"/>
    <xf numFmtId="167" fontId="8" fillId="0" borderId="8" xfId="3" applyNumberFormat="1" applyFont="1" applyBorder="1"/>
    <xf numFmtId="0" fontId="9" fillId="0" borderId="1" xfId="0" applyFont="1" applyBorder="1"/>
    <xf numFmtId="44" fontId="0" fillId="0" borderId="5" xfId="3" applyFont="1" applyBorder="1"/>
    <xf numFmtId="0" fontId="8" fillId="0" borderId="0" xfId="0" applyFont="1" applyBorder="1"/>
    <xf numFmtId="167" fontId="0" fillId="0" borderId="0" xfId="3" applyNumberFormat="1" applyFont="1" applyBorder="1"/>
    <xf numFmtId="167" fontId="10" fillId="0" borderId="7" xfId="3" applyNumberFormat="1" applyFont="1" applyBorder="1"/>
    <xf numFmtId="167" fontId="10" fillId="0" borderId="0" xfId="3" applyNumberFormat="1" applyFont="1" applyBorder="1"/>
    <xf numFmtId="169" fontId="10" fillId="0" borderId="0" xfId="2" applyNumberFormat="1" applyFont="1" applyBorder="1"/>
    <xf numFmtId="169" fontId="10" fillId="0" borderId="5" xfId="2" applyNumberFormat="1" applyFont="1" applyBorder="1"/>
    <xf numFmtId="167" fontId="10" fillId="0" borderId="8" xfId="3" applyNumberFormat="1" applyFont="1" applyBorder="1"/>
  </cellXfs>
  <cellStyles count="4">
    <cellStyle name="Comma" xfId="2" builtinId="3"/>
    <cellStyle name="Currency" xfId="3" builtinId="4"/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196362</xdr:colOff>
      <xdr:row>24</xdr:row>
      <xdr:rowOff>86669</xdr:rowOff>
    </xdr:from>
    <xdr:to>
      <xdr:col>10</xdr:col>
      <xdr:colOff>306446</xdr:colOff>
      <xdr:row>27</xdr:row>
      <xdr:rowOff>107706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093A0AF-DD38-4682-8743-7CB48A4E20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77812" y="4811069"/>
          <a:ext cx="4196309" cy="59253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nytechnologist.com/beyondthebasics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nytechnologist.com/beyondthebasic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987629-F28F-445C-A642-576D8BC1885D}">
  <dimension ref="A1:C7"/>
  <sheetViews>
    <sheetView zoomScale="280" zoomScaleNormal="280" workbookViewId="0">
      <selection activeCell="C8" sqref="C8"/>
    </sheetView>
  </sheetViews>
  <sheetFormatPr defaultRowHeight="15" x14ac:dyDescent="0.25"/>
  <sheetData>
    <row r="1" spans="1:3" x14ac:dyDescent="0.25">
      <c r="A1">
        <v>5</v>
      </c>
      <c r="B1">
        <v>6</v>
      </c>
      <c r="C1">
        <f>A1+B1</f>
        <v>11</v>
      </c>
    </row>
    <row r="3" spans="1:3" x14ac:dyDescent="0.25">
      <c r="A3">
        <v>100</v>
      </c>
      <c r="B3">
        <v>20</v>
      </c>
      <c r="C3">
        <f>A3-B3</f>
        <v>80</v>
      </c>
    </row>
    <row r="5" spans="1:3" x14ac:dyDescent="0.25">
      <c r="A5">
        <v>2</v>
      </c>
      <c r="B5">
        <v>3.99</v>
      </c>
      <c r="C5">
        <f>A5*B5</f>
        <v>7.98</v>
      </c>
    </row>
    <row r="7" spans="1:3" x14ac:dyDescent="0.25">
      <c r="A7">
        <v>1800</v>
      </c>
      <c r="B7">
        <v>12</v>
      </c>
      <c r="C7">
        <f>A7/12</f>
        <v>150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23699-D09F-4F3B-B795-D643FA4BF888}">
  <dimension ref="A1:R34"/>
  <sheetViews>
    <sheetView zoomScale="120" zoomScaleNormal="120" workbookViewId="0">
      <selection activeCell="T21" sqref="T21"/>
    </sheetView>
  </sheetViews>
  <sheetFormatPr defaultRowHeight="15" x14ac:dyDescent="0.25"/>
  <cols>
    <col min="1" max="1" width="16.5703125" bestFit="1" customWidth="1"/>
    <col min="2" max="2" width="12" bestFit="1" customWidth="1"/>
    <col min="3" max="3" width="22" bestFit="1" customWidth="1"/>
    <col min="5" max="5" width="10.28515625" bestFit="1" customWidth="1"/>
    <col min="10" max="10" width="14.42578125" bestFit="1" customWidth="1"/>
    <col min="13" max="13" width="10.28515625" bestFit="1" customWidth="1"/>
  </cols>
  <sheetData>
    <row r="1" spans="1:18" ht="21" x14ac:dyDescent="0.35">
      <c r="A1" s="31" t="s">
        <v>0</v>
      </c>
    </row>
    <row r="3" spans="1:18" x14ac:dyDescent="0.25">
      <c r="A3" s="6" t="s">
        <v>4</v>
      </c>
      <c r="B3" s="7" t="s">
        <v>2</v>
      </c>
      <c r="C3" s="8" t="s">
        <v>3</v>
      </c>
    </row>
    <row r="4" spans="1:18" x14ac:dyDescent="0.25">
      <c r="A4" s="1" t="s">
        <v>1</v>
      </c>
      <c r="B4" s="34" t="s">
        <v>28</v>
      </c>
      <c r="C4" s="2" t="s">
        <v>5</v>
      </c>
    </row>
    <row r="5" spans="1:18" x14ac:dyDescent="0.25">
      <c r="A5" s="1"/>
      <c r="B5" s="35"/>
      <c r="C5" s="2" t="s">
        <v>6</v>
      </c>
    </row>
    <row r="6" spans="1:18" x14ac:dyDescent="0.25">
      <c r="A6" s="1"/>
      <c r="B6" s="35"/>
      <c r="C6" s="2" t="s">
        <v>7</v>
      </c>
    </row>
    <row r="7" spans="1:18" x14ac:dyDescent="0.25">
      <c r="A7" s="1"/>
      <c r="B7" s="35"/>
      <c r="C7" s="2" t="s">
        <v>8</v>
      </c>
      <c r="E7" s="9"/>
      <c r="F7" s="10" t="s">
        <v>18</v>
      </c>
      <c r="G7" s="10"/>
      <c r="H7" s="10"/>
      <c r="I7" s="10"/>
      <c r="J7" s="10"/>
      <c r="K7" s="11"/>
    </row>
    <row r="8" spans="1:18" x14ac:dyDescent="0.25">
      <c r="A8" s="1"/>
      <c r="B8" s="35"/>
      <c r="C8" s="2" t="s">
        <v>11</v>
      </c>
      <c r="E8" s="1"/>
      <c r="F8" t="s">
        <v>17</v>
      </c>
      <c r="K8" s="2"/>
    </row>
    <row r="9" spans="1:18" x14ac:dyDescent="0.25">
      <c r="A9" s="1"/>
      <c r="B9" s="35"/>
      <c r="C9" s="2" t="s">
        <v>9</v>
      </c>
      <c r="E9" s="1"/>
      <c r="F9" s="16" t="s">
        <v>19</v>
      </c>
      <c r="G9" s="17" t="s">
        <v>20</v>
      </c>
      <c r="H9" s="17" t="s">
        <v>4</v>
      </c>
      <c r="I9" s="17" t="s">
        <v>21</v>
      </c>
      <c r="J9" s="17" t="s">
        <v>22</v>
      </c>
      <c r="K9" s="18" t="s">
        <v>2</v>
      </c>
    </row>
    <row r="10" spans="1:18" x14ac:dyDescent="0.25">
      <c r="A10" s="3"/>
      <c r="B10" s="36"/>
      <c r="C10" s="5" t="s">
        <v>10</v>
      </c>
      <c r="E10" s="1" t="s">
        <v>23</v>
      </c>
      <c r="F10" s="19" t="s">
        <v>25</v>
      </c>
      <c r="G10" s="12" t="s">
        <v>25</v>
      </c>
      <c r="H10" s="12" t="s">
        <v>25</v>
      </c>
      <c r="I10" s="12" t="s">
        <v>26</v>
      </c>
      <c r="J10" s="12" t="s">
        <v>26</v>
      </c>
      <c r="K10" s="13" t="s">
        <v>26</v>
      </c>
    </row>
    <row r="11" spans="1:18" x14ac:dyDescent="0.25">
      <c r="E11" s="3" t="s">
        <v>24</v>
      </c>
      <c r="F11" s="20" t="s">
        <v>26</v>
      </c>
      <c r="G11" s="14" t="s">
        <v>26</v>
      </c>
      <c r="H11" s="14" t="s">
        <v>26</v>
      </c>
      <c r="I11" s="14" t="s">
        <v>25</v>
      </c>
      <c r="J11" s="14" t="s">
        <v>25</v>
      </c>
      <c r="K11" s="15" t="s">
        <v>25</v>
      </c>
    </row>
    <row r="13" spans="1:18" ht="21" x14ac:dyDescent="0.35">
      <c r="E13" s="31" t="s">
        <v>16</v>
      </c>
      <c r="M13" s="31" t="s">
        <v>31</v>
      </c>
    </row>
    <row r="15" spans="1:18" x14ac:dyDescent="0.25">
      <c r="E15" s="6" t="s">
        <v>12</v>
      </c>
      <c r="F15" s="7" t="s">
        <v>13</v>
      </c>
      <c r="G15" s="7" t="s">
        <v>39</v>
      </c>
      <c r="H15" s="6" t="s">
        <v>15</v>
      </c>
      <c r="I15" s="8" t="s">
        <v>14</v>
      </c>
      <c r="M15" s="23" t="s">
        <v>1</v>
      </c>
      <c r="N15" s="10"/>
      <c r="O15" s="24" t="s">
        <v>34</v>
      </c>
      <c r="P15" s="33"/>
      <c r="Q15" s="25" t="s">
        <v>35</v>
      </c>
      <c r="R15" s="26"/>
    </row>
    <row r="16" spans="1:18" x14ac:dyDescent="0.25">
      <c r="E16" s="27">
        <v>45809</v>
      </c>
      <c r="F16" s="28" t="s">
        <v>6</v>
      </c>
      <c r="G16" s="28"/>
      <c r="H16" s="1">
        <v>2000</v>
      </c>
      <c r="I16" s="2"/>
      <c r="K16" s="22" t="s">
        <v>33</v>
      </c>
      <c r="M16" s="38" t="s">
        <v>12</v>
      </c>
      <c r="N16" s="39" t="s">
        <v>32</v>
      </c>
      <c r="O16" s="38" t="s">
        <v>15</v>
      </c>
      <c r="P16" s="40" t="s">
        <v>14</v>
      </c>
      <c r="Q16" s="39" t="s">
        <v>15</v>
      </c>
      <c r="R16" s="40" t="s">
        <v>14</v>
      </c>
    </row>
    <row r="17" spans="1:18" x14ac:dyDescent="0.25">
      <c r="E17" s="27"/>
      <c r="F17" s="29" t="s">
        <v>27</v>
      </c>
      <c r="G17" s="28" t="s">
        <v>36</v>
      </c>
      <c r="H17" s="1"/>
      <c r="I17" s="2">
        <v>2000</v>
      </c>
      <c r="M17" s="41">
        <v>45809</v>
      </c>
      <c r="N17" s="10"/>
      <c r="O17" s="9"/>
      <c r="P17" s="11">
        <v>2000</v>
      </c>
      <c r="Q17" s="10"/>
      <c r="R17" s="11">
        <v>2000</v>
      </c>
    </row>
    <row r="18" spans="1:18" x14ac:dyDescent="0.25">
      <c r="E18" s="27">
        <v>45813</v>
      </c>
      <c r="F18" s="29" t="s">
        <v>1</v>
      </c>
      <c r="G18" s="28" t="s">
        <v>36</v>
      </c>
      <c r="H18" s="1">
        <v>800</v>
      </c>
      <c r="I18" s="2"/>
      <c r="M18" s="27">
        <v>45813</v>
      </c>
      <c r="N18" s="28"/>
      <c r="O18" s="1">
        <v>800</v>
      </c>
      <c r="P18" s="2"/>
      <c r="Q18" s="28"/>
      <c r="R18" s="2">
        <f>R17-O18</f>
        <v>1200</v>
      </c>
    </row>
    <row r="19" spans="1:18" x14ac:dyDescent="0.25">
      <c r="E19" s="27"/>
      <c r="F19" s="28" t="s">
        <v>29</v>
      </c>
      <c r="G19" s="28"/>
      <c r="H19" s="1"/>
      <c r="I19" s="2">
        <v>800</v>
      </c>
      <c r="M19" s="27">
        <v>45816</v>
      </c>
      <c r="N19" s="28"/>
      <c r="O19" s="1"/>
      <c r="P19" s="2">
        <v>500</v>
      </c>
      <c r="Q19" s="28"/>
      <c r="R19" s="2">
        <v>1700</v>
      </c>
    </row>
    <row r="20" spans="1:18" x14ac:dyDescent="0.25">
      <c r="E20" s="27">
        <v>45816</v>
      </c>
      <c r="F20" s="28" t="s">
        <v>5</v>
      </c>
      <c r="G20" s="28"/>
      <c r="H20" s="1">
        <v>500</v>
      </c>
      <c r="I20" s="2"/>
      <c r="M20" s="30">
        <v>45818</v>
      </c>
      <c r="N20" s="4"/>
      <c r="O20" s="3">
        <v>600</v>
      </c>
      <c r="P20" s="5"/>
      <c r="Q20" s="4"/>
      <c r="R20" s="5">
        <v>1100</v>
      </c>
    </row>
    <row r="21" spans="1:18" x14ac:dyDescent="0.25">
      <c r="E21" s="27"/>
      <c r="F21" s="29" t="s">
        <v>27</v>
      </c>
      <c r="G21" s="28" t="s">
        <v>40</v>
      </c>
      <c r="H21" s="1"/>
      <c r="I21" s="2">
        <v>500</v>
      </c>
      <c r="M21" s="21"/>
    </row>
    <row r="22" spans="1:18" x14ac:dyDescent="0.25">
      <c r="E22" s="27">
        <v>45818</v>
      </c>
      <c r="F22" s="37" t="s">
        <v>1</v>
      </c>
      <c r="G22" s="28"/>
      <c r="H22" s="1">
        <v>600</v>
      </c>
      <c r="I22" s="2"/>
      <c r="M22" s="21"/>
    </row>
    <row r="23" spans="1:18" x14ac:dyDescent="0.25">
      <c r="E23" s="30"/>
      <c r="F23" s="4" t="s">
        <v>30</v>
      </c>
      <c r="G23" s="4"/>
      <c r="H23" s="3"/>
      <c r="I23" s="5">
        <v>600</v>
      </c>
      <c r="M23" s="21"/>
    </row>
    <row r="24" spans="1:18" x14ac:dyDescent="0.25">
      <c r="E24" s="21"/>
      <c r="M24" s="21"/>
    </row>
    <row r="25" spans="1:18" x14ac:dyDescent="0.25">
      <c r="E25" s="21"/>
      <c r="M25" s="21"/>
    </row>
    <row r="26" spans="1:18" x14ac:dyDescent="0.25">
      <c r="E26" s="21"/>
      <c r="M26" s="21"/>
    </row>
    <row r="27" spans="1:18" x14ac:dyDescent="0.25">
      <c r="E27" s="21"/>
      <c r="M27" s="21"/>
    </row>
    <row r="28" spans="1:18" x14ac:dyDescent="0.25">
      <c r="E28" s="21"/>
      <c r="M28" s="21"/>
    </row>
    <row r="29" spans="1:18" x14ac:dyDescent="0.25">
      <c r="E29" s="21"/>
      <c r="M29" s="21"/>
    </row>
    <row r="30" spans="1:18" x14ac:dyDescent="0.25">
      <c r="E30" s="21"/>
      <c r="M30" s="21"/>
    </row>
    <row r="31" spans="1:18" x14ac:dyDescent="0.25">
      <c r="E31" s="21"/>
      <c r="M31" s="21"/>
    </row>
    <row r="32" spans="1:18" x14ac:dyDescent="0.25">
      <c r="A32" t="s">
        <v>37</v>
      </c>
      <c r="B32" s="32" t="s">
        <v>38</v>
      </c>
      <c r="E32" s="21"/>
      <c r="M32" s="21"/>
    </row>
    <row r="33" spans="13:13" x14ac:dyDescent="0.25">
      <c r="M33" s="21"/>
    </row>
    <row r="34" spans="13:13" x14ac:dyDescent="0.25">
      <c r="M34" s="21"/>
    </row>
  </sheetData>
  <hyperlinks>
    <hyperlink ref="B32" r:id="rId1" xr:uid="{62DC9BE0-D88D-4121-9A80-84D6BF630ABC}"/>
  </hyperlinks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7300C5-3A25-42AA-BDC9-AD687D495A24}">
  <dimension ref="A1:AA47"/>
  <sheetViews>
    <sheetView tabSelected="1" zoomScale="70" zoomScaleNormal="70" workbookViewId="0">
      <selection activeCell="AA47" sqref="AA47"/>
    </sheetView>
  </sheetViews>
  <sheetFormatPr defaultRowHeight="15" x14ac:dyDescent="0.25"/>
  <cols>
    <col min="1" max="1" width="16.5703125" bestFit="1" customWidth="1"/>
    <col min="2" max="2" width="12" bestFit="1" customWidth="1"/>
    <col min="3" max="3" width="22" bestFit="1" customWidth="1"/>
    <col min="5" max="5" width="10.28515625" bestFit="1" customWidth="1"/>
    <col min="10" max="10" width="14.42578125" bestFit="1" customWidth="1"/>
    <col min="13" max="13" width="10.28515625" bestFit="1" customWidth="1"/>
    <col min="21" max="21" width="29.7109375" customWidth="1"/>
    <col min="22" max="22" width="12.42578125" bestFit="1" customWidth="1"/>
    <col min="23" max="23" width="10.5703125" bestFit="1" customWidth="1"/>
    <col min="25" max="25" width="20.7109375" customWidth="1"/>
    <col min="26" max="27" width="12.42578125" bestFit="1" customWidth="1"/>
  </cols>
  <sheetData>
    <row r="1" spans="1:23" ht="28.5" x14ac:dyDescent="0.45">
      <c r="A1" s="42" t="s">
        <v>0</v>
      </c>
      <c r="O1" s="42" t="s">
        <v>41</v>
      </c>
      <c r="U1" s="42" t="s">
        <v>68</v>
      </c>
    </row>
    <row r="2" spans="1:23" ht="21" x14ac:dyDescent="0.35">
      <c r="M2" s="31" t="s">
        <v>1</v>
      </c>
      <c r="U2" s="21">
        <v>45838</v>
      </c>
    </row>
    <row r="3" spans="1:23" x14ac:dyDescent="0.25">
      <c r="A3" s="6" t="s">
        <v>4</v>
      </c>
      <c r="B3" s="7" t="s">
        <v>2</v>
      </c>
      <c r="C3" s="8" t="s">
        <v>3</v>
      </c>
    </row>
    <row r="4" spans="1:23" x14ac:dyDescent="0.25">
      <c r="A4" s="1" t="s">
        <v>1</v>
      </c>
      <c r="B4" s="34" t="s">
        <v>28</v>
      </c>
      <c r="C4" s="2" t="s">
        <v>5</v>
      </c>
      <c r="M4" s="23"/>
      <c r="N4" s="10"/>
      <c r="O4" s="24" t="s">
        <v>34</v>
      </c>
      <c r="P4" s="33"/>
      <c r="Q4" s="25" t="s">
        <v>35</v>
      </c>
      <c r="R4" s="26"/>
      <c r="U4" s="6" t="s">
        <v>13</v>
      </c>
      <c r="V4" s="6" t="s">
        <v>15</v>
      </c>
      <c r="W4" s="8" t="s">
        <v>14</v>
      </c>
    </row>
    <row r="5" spans="1:23" x14ac:dyDescent="0.25">
      <c r="A5" s="1"/>
      <c r="B5" s="35"/>
      <c r="C5" s="2" t="s">
        <v>6</v>
      </c>
      <c r="M5" s="38" t="s">
        <v>12</v>
      </c>
      <c r="N5" s="39" t="s">
        <v>32</v>
      </c>
      <c r="O5" s="38" t="s">
        <v>15</v>
      </c>
      <c r="P5" s="40" t="s">
        <v>14</v>
      </c>
      <c r="Q5" s="39" t="s">
        <v>15</v>
      </c>
      <c r="R5" s="40" t="s">
        <v>14</v>
      </c>
      <c r="U5" s="23" t="s">
        <v>1</v>
      </c>
      <c r="V5" s="10">
        <v>3000</v>
      </c>
      <c r="W5" s="11"/>
    </row>
    <row r="6" spans="1:23" x14ac:dyDescent="0.25">
      <c r="A6" s="1"/>
      <c r="B6" s="35"/>
      <c r="C6" s="2" t="s">
        <v>7</v>
      </c>
      <c r="M6" s="41">
        <v>45809</v>
      </c>
      <c r="N6" s="10"/>
      <c r="O6" s="9">
        <v>2000</v>
      </c>
      <c r="P6" s="11"/>
      <c r="Q6" s="10">
        <v>2000</v>
      </c>
      <c r="R6" s="11"/>
      <c r="U6" s="1" t="s">
        <v>42</v>
      </c>
      <c r="V6" s="28"/>
      <c r="W6" s="2">
        <v>3900</v>
      </c>
    </row>
    <row r="7" spans="1:23" x14ac:dyDescent="0.25">
      <c r="A7" s="1"/>
      <c r="B7" s="35"/>
      <c r="C7" s="2" t="s">
        <v>8</v>
      </c>
      <c r="E7" s="9"/>
      <c r="F7" s="10" t="s">
        <v>18</v>
      </c>
      <c r="G7" s="10"/>
      <c r="H7" s="10"/>
      <c r="I7" s="10"/>
      <c r="J7" s="10"/>
      <c r="K7" s="11"/>
      <c r="M7" s="27">
        <v>45810</v>
      </c>
      <c r="N7" s="28"/>
      <c r="O7" s="1"/>
      <c r="P7" s="2">
        <v>300</v>
      </c>
      <c r="Q7" s="28">
        <v>1700</v>
      </c>
      <c r="R7" s="2"/>
      <c r="U7" s="1" t="s">
        <v>8</v>
      </c>
      <c r="V7" s="28">
        <v>900</v>
      </c>
      <c r="W7" s="2"/>
    </row>
    <row r="8" spans="1:23" x14ac:dyDescent="0.25">
      <c r="A8" s="1"/>
      <c r="B8" s="35"/>
      <c r="C8" s="2" t="s">
        <v>11</v>
      </c>
      <c r="E8" s="1"/>
      <c r="F8" t="s">
        <v>43</v>
      </c>
      <c r="K8" s="2"/>
      <c r="M8" s="27">
        <v>45811</v>
      </c>
      <c r="N8" s="28"/>
      <c r="O8" s="1">
        <v>500</v>
      </c>
      <c r="P8" s="2"/>
      <c r="Q8" s="28">
        <v>2200</v>
      </c>
      <c r="R8" s="2"/>
      <c r="U8" s="1"/>
      <c r="V8" s="28"/>
      <c r="W8" s="2"/>
    </row>
    <row r="9" spans="1:23" x14ac:dyDescent="0.25">
      <c r="A9" s="1"/>
      <c r="B9" s="35"/>
      <c r="C9" s="2" t="s">
        <v>9</v>
      </c>
      <c r="E9" s="1"/>
      <c r="F9" s="16" t="s">
        <v>19</v>
      </c>
      <c r="G9" s="17" t="s">
        <v>20</v>
      </c>
      <c r="H9" s="17" t="s">
        <v>4</v>
      </c>
      <c r="I9" s="17" t="s">
        <v>21</v>
      </c>
      <c r="J9" s="17" t="s">
        <v>22</v>
      </c>
      <c r="K9" s="18" t="s">
        <v>2</v>
      </c>
      <c r="M9" s="27">
        <v>45812</v>
      </c>
      <c r="N9" s="28"/>
      <c r="O9" s="1"/>
      <c r="P9" s="2">
        <v>200</v>
      </c>
      <c r="Q9" s="29">
        <v>2000</v>
      </c>
      <c r="R9" s="2"/>
      <c r="U9" s="3" t="s">
        <v>47</v>
      </c>
      <c r="V9" s="4">
        <f>SUM(V5:V8)</f>
        <v>3900</v>
      </c>
      <c r="W9" s="5">
        <f>SUM(W5:W8)</f>
        <v>3900</v>
      </c>
    </row>
    <row r="10" spans="1:23" x14ac:dyDescent="0.25">
      <c r="A10" s="3"/>
      <c r="B10" s="36"/>
      <c r="C10" s="5" t="s">
        <v>10</v>
      </c>
      <c r="E10" s="1" t="s">
        <v>23</v>
      </c>
      <c r="F10" s="19" t="s">
        <v>25</v>
      </c>
      <c r="G10" s="12" t="s">
        <v>25</v>
      </c>
      <c r="H10" s="12" t="s">
        <v>25</v>
      </c>
      <c r="I10" s="12" t="s">
        <v>26</v>
      </c>
      <c r="J10" s="12" t="s">
        <v>26</v>
      </c>
      <c r="K10" s="13" t="s">
        <v>26</v>
      </c>
      <c r="M10" s="27">
        <v>45813</v>
      </c>
      <c r="N10" s="28"/>
      <c r="O10" s="1">
        <v>800</v>
      </c>
      <c r="P10" s="2"/>
      <c r="Q10" s="29">
        <v>2800</v>
      </c>
      <c r="R10" s="2"/>
    </row>
    <row r="11" spans="1:23" x14ac:dyDescent="0.25">
      <c r="E11" s="3" t="s">
        <v>24</v>
      </c>
      <c r="F11" s="20" t="s">
        <v>26</v>
      </c>
      <c r="G11" s="14" t="s">
        <v>26</v>
      </c>
      <c r="H11" s="14" t="s">
        <v>26</v>
      </c>
      <c r="I11" s="14" t="s">
        <v>25</v>
      </c>
      <c r="J11" s="14" t="s">
        <v>25</v>
      </c>
      <c r="K11" s="15" t="s">
        <v>25</v>
      </c>
      <c r="M11" s="27">
        <v>45814</v>
      </c>
      <c r="N11" s="28"/>
      <c r="O11" s="1"/>
      <c r="P11" s="2">
        <v>400</v>
      </c>
      <c r="Q11" s="29">
        <v>2400</v>
      </c>
      <c r="R11" s="2"/>
    </row>
    <row r="12" spans="1:23" x14ac:dyDescent="0.25">
      <c r="M12" s="30">
        <v>45815</v>
      </c>
      <c r="N12" s="4"/>
      <c r="O12" s="3">
        <v>600</v>
      </c>
      <c r="P12" s="5"/>
      <c r="Q12" s="43">
        <v>3000</v>
      </c>
      <c r="R12" s="5"/>
    </row>
    <row r="13" spans="1:23" ht="28.5" x14ac:dyDescent="0.45">
      <c r="E13" s="42" t="s">
        <v>16</v>
      </c>
      <c r="M13" s="31" t="s">
        <v>42</v>
      </c>
      <c r="U13" s="44" t="s">
        <v>48</v>
      </c>
      <c r="V13" s="10"/>
      <c r="W13" s="11"/>
    </row>
    <row r="14" spans="1:23" x14ac:dyDescent="0.25">
      <c r="U14" s="1" t="s">
        <v>49</v>
      </c>
      <c r="V14" s="28"/>
      <c r="W14" s="2"/>
    </row>
    <row r="15" spans="1:23" x14ac:dyDescent="0.25">
      <c r="E15" s="6" t="s">
        <v>12</v>
      </c>
      <c r="F15" s="7" t="s">
        <v>13</v>
      </c>
      <c r="G15" s="7" t="s">
        <v>39</v>
      </c>
      <c r="H15" s="6" t="s">
        <v>15</v>
      </c>
      <c r="I15" s="8" t="s">
        <v>14</v>
      </c>
      <c r="M15" s="23"/>
      <c r="N15" s="10"/>
      <c r="O15" s="24" t="s">
        <v>34</v>
      </c>
      <c r="P15" s="33"/>
      <c r="Q15" s="25" t="s">
        <v>35</v>
      </c>
      <c r="R15" s="26"/>
      <c r="U15" s="1"/>
      <c r="V15" s="28"/>
      <c r="W15" s="2"/>
    </row>
    <row r="16" spans="1:23" x14ac:dyDescent="0.25">
      <c r="E16" s="41">
        <v>45809</v>
      </c>
      <c r="F16" s="10" t="s">
        <v>1</v>
      </c>
      <c r="G16" s="11" t="s">
        <v>40</v>
      </c>
      <c r="H16" s="9">
        <v>2000</v>
      </c>
      <c r="I16" s="11"/>
      <c r="K16" s="22" t="s">
        <v>33</v>
      </c>
      <c r="M16" s="38" t="s">
        <v>12</v>
      </c>
      <c r="N16" s="39" t="s">
        <v>32</v>
      </c>
      <c r="O16" s="38" t="s">
        <v>15</v>
      </c>
      <c r="P16" s="40" t="s">
        <v>14</v>
      </c>
      <c r="Q16" s="39" t="s">
        <v>15</v>
      </c>
      <c r="R16" s="40" t="s">
        <v>14</v>
      </c>
      <c r="U16" s="45" t="s">
        <v>42</v>
      </c>
      <c r="V16" s="28"/>
      <c r="W16" s="46">
        <v>3900</v>
      </c>
    </row>
    <row r="17" spans="1:25" x14ac:dyDescent="0.25">
      <c r="E17" s="27"/>
      <c r="F17" s="28" t="s">
        <v>44</v>
      </c>
      <c r="G17" s="2" t="s">
        <v>40</v>
      </c>
      <c r="H17" s="1"/>
      <c r="I17" s="2">
        <v>2000</v>
      </c>
      <c r="M17" s="41">
        <v>45809</v>
      </c>
      <c r="N17" s="10"/>
      <c r="O17" s="9"/>
      <c r="P17" s="11">
        <v>2000</v>
      </c>
      <c r="Q17" s="10"/>
      <c r="R17" s="11">
        <v>2000</v>
      </c>
      <c r="U17" s="1"/>
      <c r="V17" s="28"/>
      <c r="W17" s="2"/>
    </row>
    <row r="18" spans="1:25" x14ac:dyDescent="0.25">
      <c r="E18" s="27">
        <v>45810</v>
      </c>
      <c r="F18" s="29" t="s">
        <v>8</v>
      </c>
      <c r="G18" s="2" t="s">
        <v>40</v>
      </c>
      <c r="H18" s="1">
        <v>300</v>
      </c>
      <c r="I18" s="2"/>
      <c r="M18" s="27">
        <v>45811</v>
      </c>
      <c r="N18" s="28"/>
      <c r="O18" s="1"/>
      <c r="P18" s="2">
        <v>500</v>
      </c>
      <c r="Q18" s="28"/>
      <c r="R18" s="2">
        <v>2500</v>
      </c>
      <c r="U18" s="47" t="s">
        <v>50</v>
      </c>
      <c r="V18" s="28"/>
      <c r="W18" s="2"/>
    </row>
    <row r="19" spans="1:25" x14ac:dyDescent="0.25">
      <c r="E19" s="27"/>
      <c r="F19" s="29" t="s">
        <v>45</v>
      </c>
      <c r="G19" s="2" t="s">
        <v>40</v>
      </c>
      <c r="H19" s="1"/>
      <c r="I19" s="2">
        <v>300</v>
      </c>
      <c r="M19" s="27">
        <v>45813</v>
      </c>
      <c r="N19" s="28"/>
      <c r="O19" s="1"/>
      <c r="P19" s="2">
        <v>800</v>
      </c>
      <c r="Q19" s="28"/>
      <c r="R19" s="2">
        <v>3300</v>
      </c>
      <c r="U19" s="1" t="s">
        <v>51</v>
      </c>
      <c r="V19" s="48">
        <v>900</v>
      </c>
      <c r="W19" s="2"/>
    </row>
    <row r="20" spans="1:25" x14ac:dyDescent="0.25">
      <c r="E20" s="27">
        <v>45811</v>
      </c>
      <c r="F20" s="29" t="s">
        <v>1</v>
      </c>
      <c r="G20" s="2" t="s">
        <v>40</v>
      </c>
      <c r="H20" s="1">
        <v>500</v>
      </c>
      <c r="I20" s="2"/>
      <c r="M20" s="30">
        <v>45815</v>
      </c>
      <c r="N20" s="4"/>
      <c r="O20" s="3"/>
      <c r="P20" s="5">
        <v>600</v>
      </c>
      <c r="Q20" s="4"/>
      <c r="R20" s="5">
        <v>3900</v>
      </c>
      <c r="U20" s="1"/>
      <c r="V20" s="28"/>
      <c r="W20" s="2"/>
    </row>
    <row r="21" spans="1:25" x14ac:dyDescent="0.25">
      <c r="E21" s="27"/>
      <c r="F21" s="29" t="s">
        <v>44</v>
      </c>
      <c r="G21" s="2" t="s">
        <v>40</v>
      </c>
      <c r="H21" s="1"/>
      <c r="I21" s="2">
        <v>500</v>
      </c>
      <c r="M21" s="21"/>
      <c r="U21" s="47" t="s">
        <v>52</v>
      </c>
      <c r="V21" s="28"/>
      <c r="W21" s="49">
        <f>V19</f>
        <v>900</v>
      </c>
    </row>
    <row r="22" spans="1:25" ht="21" x14ac:dyDescent="0.35">
      <c r="E22" s="27">
        <v>45812</v>
      </c>
      <c r="F22" s="29" t="s">
        <v>8</v>
      </c>
      <c r="G22" s="2" t="s">
        <v>40</v>
      </c>
      <c r="H22" s="1">
        <v>200</v>
      </c>
      <c r="I22" s="2"/>
      <c r="M22" s="31" t="s">
        <v>8</v>
      </c>
      <c r="U22" s="50" t="s">
        <v>53</v>
      </c>
      <c r="V22" s="4"/>
      <c r="W22" s="51">
        <f>W16-W21</f>
        <v>3000</v>
      </c>
    </row>
    <row r="23" spans="1:25" x14ac:dyDescent="0.25">
      <c r="E23" s="27"/>
      <c r="F23" s="29" t="s">
        <v>46</v>
      </c>
      <c r="G23" s="2" t="s">
        <v>40</v>
      </c>
      <c r="H23" s="1"/>
      <c r="I23" s="2">
        <v>200</v>
      </c>
    </row>
    <row r="24" spans="1:25" x14ac:dyDescent="0.25">
      <c r="E24" s="27">
        <v>45813</v>
      </c>
      <c r="F24" s="29" t="s">
        <v>1</v>
      </c>
      <c r="G24" s="2" t="s">
        <v>40</v>
      </c>
      <c r="H24" s="1">
        <v>800</v>
      </c>
      <c r="I24" s="2"/>
      <c r="M24" s="23"/>
      <c r="N24" s="10"/>
      <c r="O24" s="24" t="s">
        <v>34</v>
      </c>
      <c r="P24" s="33"/>
      <c r="Q24" s="25" t="s">
        <v>35</v>
      </c>
      <c r="R24" s="26"/>
    </row>
    <row r="25" spans="1:25" x14ac:dyDescent="0.25">
      <c r="E25" s="27"/>
      <c r="F25" s="29" t="s">
        <v>44</v>
      </c>
      <c r="G25" s="2" t="s">
        <v>40</v>
      </c>
      <c r="H25" s="1"/>
      <c r="I25" s="2">
        <v>800</v>
      </c>
      <c r="M25" s="38" t="s">
        <v>12</v>
      </c>
      <c r="N25" s="39" t="s">
        <v>32</v>
      </c>
      <c r="O25" s="38" t="s">
        <v>15</v>
      </c>
      <c r="P25" s="40" t="s">
        <v>14</v>
      </c>
      <c r="Q25" s="39" t="s">
        <v>15</v>
      </c>
      <c r="R25" s="40" t="s">
        <v>14</v>
      </c>
    </row>
    <row r="26" spans="1:25" ht="23.25" x14ac:dyDescent="0.35">
      <c r="E26" s="27">
        <v>45814</v>
      </c>
      <c r="F26" s="29" t="s">
        <v>8</v>
      </c>
      <c r="G26" s="2" t="s">
        <v>40</v>
      </c>
      <c r="H26" s="1">
        <v>400</v>
      </c>
      <c r="I26" s="2"/>
      <c r="M26" s="41">
        <v>45810</v>
      </c>
      <c r="N26" s="10"/>
      <c r="O26" s="9">
        <v>300</v>
      </c>
      <c r="P26" s="11"/>
      <c r="Q26" s="10">
        <v>300</v>
      </c>
      <c r="R26" s="11"/>
      <c r="U26" s="53" t="s">
        <v>54</v>
      </c>
      <c r="V26" s="10"/>
      <c r="W26" s="10"/>
      <c r="X26" s="10"/>
      <c r="Y26" s="11"/>
    </row>
    <row r="27" spans="1:25" x14ac:dyDescent="0.25">
      <c r="E27" s="27"/>
      <c r="F27" s="29" t="s">
        <v>45</v>
      </c>
      <c r="G27" s="2" t="s">
        <v>40</v>
      </c>
      <c r="H27" s="1"/>
      <c r="I27" s="2">
        <v>400</v>
      </c>
      <c r="M27" s="27">
        <v>45812</v>
      </c>
      <c r="N27" s="28"/>
      <c r="O27" s="1">
        <v>200</v>
      </c>
      <c r="P27" s="2"/>
      <c r="Q27" s="28">
        <v>500</v>
      </c>
      <c r="R27" s="2"/>
      <c r="U27" s="1"/>
      <c r="V27" s="28"/>
      <c r="W27" s="28"/>
      <c r="X27" s="28"/>
      <c r="Y27" s="2"/>
    </row>
    <row r="28" spans="1:25" x14ac:dyDescent="0.25">
      <c r="E28" s="27">
        <v>45815</v>
      </c>
      <c r="F28" s="29" t="s">
        <v>1</v>
      </c>
      <c r="G28" s="2" t="s">
        <v>40</v>
      </c>
      <c r="H28" s="1">
        <v>600</v>
      </c>
      <c r="I28" s="2"/>
      <c r="M28" s="30">
        <v>45814</v>
      </c>
      <c r="N28" s="4"/>
      <c r="O28" s="3">
        <v>400</v>
      </c>
      <c r="P28" s="5"/>
      <c r="Q28" s="4">
        <v>900</v>
      </c>
      <c r="R28" s="5"/>
      <c r="U28" s="1" t="s">
        <v>55</v>
      </c>
      <c r="V28" s="28"/>
      <c r="W28" s="28"/>
      <c r="X28" s="28"/>
      <c r="Y28" s="54">
        <v>0</v>
      </c>
    </row>
    <row r="29" spans="1:25" x14ac:dyDescent="0.25">
      <c r="E29" s="30"/>
      <c r="F29" s="43" t="s">
        <v>44</v>
      </c>
      <c r="G29" s="5" t="s">
        <v>40</v>
      </c>
      <c r="H29" s="3"/>
      <c r="I29" s="5">
        <v>600</v>
      </c>
      <c r="M29" s="21"/>
      <c r="U29" s="1" t="s">
        <v>53</v>
      </c>
      <c r="V29" s="28"/>
      <c r="W29" s="28">
        <f>W22</f>
        <v>3000</v>
      </c>
      <c r="X29" s="28"/>
      <c r="Y29" s="2"/>
    </row>
    <row r="30" spans="1:25" x14ac:dyDescent="0.25">
      <c r="E30" s="21"/>
      <c r="U30" s="1" t="s">
        <v>56</v>
      </c>
      <c r="V30" s="28"/>
      <c r="W30" s="55">
        <v>0</v>
      </c>
      <c r="X30" s="28"/>
      <c r="Y30" s="2"/>
    </row>
    <row r="31" spans="1:25" x14ac:dyDescent="0.25">
      <c r="E31" s="21"/>
      <c r="U31" s="1" t="s">
        <v>58</v>
      </c>
      <c r="V31" s="28"/>
      <c r="W31" s="28"/>
      <c r="X31" s="55">
        <f>W29-W30</f>
        <v>3000</v>
      </c>
      <c r="Y31" s="2"/>
    </row>
    <row r="32" spans="1:25" x14ac:dyDescent="0.25">
      <c r="A32" t="s">
        <v>37</v>
      </c>
      <c r="B32" s="32" t="s">
        <v>38</v>
      </c>
      <c r="E32" s="21"/>
      <c r="U32" s="3" t="s">
        <v>57</v>
      </c>
      <c r="V32" s="4"/>
      <c r="W32" s="4"/>
      <c r="X32" s="4"/>
      <c r="Y32" s="52">
        <f>Y28+X31</f>
        <v>3000</v>
      </c>
    </row>
    <row r="36" spans="13:27" ht="26.25" x14ac:dyDescent="0.4">
      <c r="U36" s="44" t="s">
        <v>59</v>
      </c>
      <c r="V36" s="10"/>
      <c r="W36" s="10"/>
      <c r="X36" s="10"/>
      <c r="Y36" s="10"/>
      <c r="Z36" s="10"/>
      <c r="AA36" s="11"/>
    </row>
    <row r="37" spans="13:27" x14ac:dyDescent="0.25">
      <c r="U37" s="1" t="s">
        <v>60</v>
      </c>
      <c r="V37" s="28"/>
      <c r="W37" s="28"/>
      <c r="X37" s="28"/>
      <c r="Y37" s="28"/>
      <c r="Z37" s="28"/>
      <c r="AA37" s="2"/>
    </row>
    <row r="38" spans="13:27" x14ac:dyDescent="0.25">
      <c r="M38" s="21"/>
      <c r="U38" s="1"/>
      <c r="V38" s="28"/>
      <c r="W38" s="28"/>
      <c r="X38" s="28"/>
      <c r="Y38" s="28"/>
      <c r="Z38" s="28"/>
      <c r="AA38" s="2"/>
    </row>
    <row r="39" spans="13:27" x14ac:dyDescent="0.25">
      <c r="M39" s="21"/>
      <c r="U39" s="1" t="s">
        <v>4</v>
      </c>
      <c r="V39" s="28"/>
      <c r="W39" s="28"/>
      <c r="X39" s="28"/>
      <c r="Y39" s="28" t="s">
        <v>62</v>
      </c>
      <c r="Z39" s="28"/>
      <c r="AA39" s="46">
        <v>0</v>
      </c>
    </row>
    <row r="40" spans="13:27" ht="17.25" x14ac:dyDescent="0.4">
      <c r="M40" s="21"/>
      <c r="U40" s="1" t="s">
        <v>1</v>
      </c>
      <c r="V40" s="58">
        <f>Q12</f>
        <v>3000</v>
      </c>
      <c r="W40" s="28"/>
      <c r="X40" s="28"/>
      <c r="Y40" s="28"/>
      <c r="Z40" s="28"/>
      <c r="AA40" s="2"/>
    </row>
    <row r="41" spans="13:27" x14ac:dyDescent="0.25">
      <c r="M41" s="21"/>
      <c r="U41" s="1"/>
      <c r="V41" s="28"/>
      <c r="W41" s="28"/>
      <c r="X41" s="28"/>
      <c r="Y41" s="28"/>
      <c r="Z41" s="28"/>
      <c r="AA41" s="2"/>
    </row>
    <row r="42" spans="13:27" x14ac:dyDescent="0.25">
      <c r="M42" s="21"/>
      <c r="U42" s="1"/>
      <c r="V42" s="28"/>
      <c r="W42" s="28"/>
      <c r="X42" s="28"/>
      <c r="Y42" s="28" t="s">
        <v>63</v>
      </c>
      <c r="Z42" s="28"/>
      <c r="AA42" s="2"/>
    </row>
    <row r="43" spans="13:27" x14ac:dyDescent="0.25">
      <c r="U43" s="1"/>
      <c r="V43" s="28"/>
      <c r="W43" s="28"/>
      <c r="X43" s="28"/>
      <c r="Y43" s="28" t="s">
        <v>64</v>
      </c>
      <c r="Z43" s="56">
        <v>0</v>
      </c>
      <c r="AA43" s="2"/>
    </row>
    <row r="44" spans="13:27" ht="17.25" x14ac:dyDescent="0.4">
      <c r="U44" s="1"/>
      <c r="V44" s="28"/>
      <c r="W44" s="28"/>
      <c r="X44" s="28"/>
      <c r="Y44" s="28" t="s">
        <v>65</v>
      </c>
      <c r="Z44" s="59">
        <f>Y32</f>
        <v>3000</v>
      </c>
      <c r="AA44" s="2"/>
    </row>
    <row r="45" spans="13:27" ht="17.25" x14ac:dyDescent="0.4">
      <c r="U45" s="1"/>
      <c r="V45" s="28"/>
      <c r="W45" s="28"/>
      <c r="X45" s="28"/>
      <c r="Y45" s="28" t="s">
        <v>66</v>
      </c>
      <c r="Z45" s="28"/>
      <c r="AA45" s="60">
        <f>Z43+Z44</f>
        <v>3000</v>
      </c>
    </row>
    <row r="46" spans="13:27" x14ac:dyDescent="0.25">
      <c r="U46" s="1"/>
      <c r="V46" s="28"/>
      <c r="W46" s="28"/>
      <c r="X46" s="28"/>
      <c r="Y46" s="28"/>
      <c r="Z46" s="28"/>
      <c r="AA46" s="2"/>
    </row>
    <row r="47" spans="13:27" ht="17.25" x14ac:dyDescent="0.4">
      <c r="U47" s="3" t="s">
        <v>61</v>
      </c>
      <c r="V47" s="4"/>
      <c r="W47" s="57">
        <f>V40</f>
        <v>3000</v>
      </c>
      <c r="X47" s="4"/>
      <c r="Y47" s="4" t="s">
        <v>67</v>
      </c>
      <c r="Z47" s="4"/>
      <c r="AA47" s="61">
        <f>AA39+AA45</f>
        <v>3000</v>
      </c>
    </row>
  </sheetData>
  <hyperlinks>
    <hyperlink ref="B32" r:id="rId1" xr:uid="{22BA8F6B-7A7F-405A-B3FF-4FE9424981DF}"/>
  </hyperlinks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practice calculations</vt:lpstr>
      <vt:lpstr>Posting to Ledger</vt:lpstr>
      <vt:lpstr>Posting to Ledger (2)</vt:lpstr>
    </vt:vector>
  </TitlesOfParts>
  <Company>Nassau Community College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Hinojosa, Juan C.</dc:creator>
  <cp:lastModifiedBy>Hinojosa, Juan C.</cp:lastModifiedBy>
  <dcterms:created xsi:type="dcterms:W3CDTF">2025-10-11T17:29:03Z</dcterms:created>
  <dcterms:modified xsi:type="dcterms:W3CDTF">2025-10-25T19:08:07Z</dcterms:modified>
</cp:coreProperties>
</file>